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PI" sheetId="1" r:id="rId1"/>
    <sheet name="Instructivo_PPI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<sst xmlns="http://schemas.openxmlformats.org/spreadsheetml/2006/main" count="642" uniqueCount="209">
  <si>
    <t>Municipio de León
Programas y Proyectos de Inversión
DEL 01 DE ENERO AL 30 DE JUNIO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</si>
  <si>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</si>
  <si>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</si>
  <si>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</si>
  <si>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</si>
  <si>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</si>
  <si>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</si>
  <si>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</si>
  <si>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</si>
  <si>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</si>
  <si>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</si>
  <si>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</si>
  <si>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</si>
  <si>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</si>
  <si>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</si>
  <si>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</si>
  <si>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</si>
  <si>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</si>
  <si>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100186</t>
  </si>
  <si>
    <t>PROVISIONES ECONÓMICAS</t>
  </si>
  <si>
    <t>B005 CIUDAD COMPACTA Y DENSIFICADA</t>
  </si>
  <si>
    <t>DIRECCIÓN GENERAL DE INVERSIÓN PÚBLICA</t>
  </si>
  <si>
    <t>100187</t>
  </si>
  <si>
    <t>AFECTACIONES</t>
  </si>
  <si>
    <t>B004 CONECTIVIDAD</t>
  </si>
  <si>
    <t>DIRECCION GENERAL DE OBRA PUBLICA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</si>
  <si>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</si>
  <si>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</si>
  <si>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</si>
  <si>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</si>
  <si>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</si>
  <si>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</si>
  <si>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</si>
  <si>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</si>
  <si>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100192</t>
  </si>
  <si>
    <t>MANTENIMIENTO VIAL</t>
  </si>
  <si>
    <t>100193</t>
  </si>
  <si>
    <t>OBRA INSTITUCIONAL</t>
  </si>
  <si>
    <t>DIRECCION GENERAL DE INGRESOS</t>
  </si>
  <si>
    <t>100194</t>
  </si>
  <si>
    <t>PROYECTOS EJECUTIVOS DIVERSOS</t>
  </si>
  <si>
    <t>100195</t>
  </si>
  <si>
    <t>REMEDIACIONES</t>
  </si>
  <si>
    <t>100196</t>
  </si>
  <si>
    <t>GASTOS INDIRECTOS DE RAMO 33</t>
  </si>
  <si>
    <t>100197</t>
  </si>
  <si>
    <t>PROGRAMA FEDERAL U007 FORTASEG 2019</t>
  </si>
  <si>
    <t>A001 DESARROLLO DE LA CULTURA DE LA PAZ</t>
  </si>
  <si>
    <t>DIRECCION DE POLICIA</t>
  </si>
  <si>
    <t>SECRETARIA DE SEGURIDAD PUBLICA</t>
  </si>
  <si>
    <t>100198</t>
  </si>
  <si>
    <t>PROGRAMA “MODELO DE SEGURIDAD CÍVICA”</t>
  </si>
  <si>
    <t>ACADEMIA METROPOLITANA DE LEON</t>
  </si>
  <si>
    <t>DIRECCION DE PROTECCION CIVIL</t>
  </si>
  <si>
    <t>DIRECCIÓN DE SISTEMA DE COMANDO, CONTROL, COMUNICACIONES Y CÓMPUTO</t>
  </si>
  <si>
    <t>DIRECCION GENERAL DE PREVENCION DEL DELITO Y PARTICIPACION SOCIAL</t>
  </si>
  <si>
    <t>DIRECCION GENERAL DE TRANSITO</t>
  </si>
  <si>
    <t>JUZGADO CÍVICO GENERAL</t>
  </si>
  <si>
    <t>PATRONATO DE BOMBEROS</t>
  </si>
  <si>
    <t>100199</t>
  </si>
  <si>
    <t>PROGRAMA SISTEMA DE INTELIGENCIA PARA LA SEGURIDAD MUNICIPAL”</t>
  </si>
  <si>
    <t>DIRECCION DE DESARROLLO Y PARTICIPACIÓN CIUDADANA</t>
  </si>
  <si>
    <t>100200</t>
  </si>
  <si>
    <t>PROGRAMA CONSTRUCCIÓN DE ENTORNOS SEGUROS”</t>
  </si>
  <si>
    <t>A002 DESARROLLO SOCIAL Y COMUNITARIO EN UN ENTORNO SEGURO</t>
  </si>
  <si>
    <t>COMISIÓN MUNICIPAL DE CULTURA FÍSICA Y DEPORTE</t>
  </si>
  <si>
    <t>DIRECCIÓN DE PROGRAMAS ESTRATÉGICOS</t>
  </si>
  <si>
    <t>DIRECCION GENERAL DE DESARROLLO RURAL</t>
  </si>
  <si>
    <t>DIRECCION GENERAL DE DESARROLLO URBANO</t>
  </si>
  <si>
    <t>DIRECCION GENERAL DE EDUCACION</t>
  </si>
  <si>
    <t>INSTITUTO CULTURAL DE LEÓN</t>
  </si>
  <si>
    <t>INSTITUTO MUNICIPAL DE LA JUVENTUD</t>
  </si>
  <si>
    <t>INSTITUTO MUNICIPAL DE PLANEACIÓN</t>
  </si>
  <si>
    <t>UNIDAD DE TRANSPARENCIA</t>
  </si>
  <si>
    <t>100201</t>
  </si>
  <si>
    <t>PROGRAMA INFRAESTRUCTURA SOCIAL”</t>
  </si>
  <si>
    <t>SISTEMA DE AGUA POTABLE Y ALCANTARILLADO</t>
  </si>
  <si>
    <t>100202</t>
  </si>
  <si>
    <t>PROGRAMA ALUMBRA LEÓN”</t>
  </si>
  <si>
    <t>100203</t>
  </si>
  <si>
    <t>PROGRAMA IGUALDAD DE GÉNERO”</t>
  </si>
  <si>
    <t>A003 GARANTÍA DE LOS DERECHOS HUMANOS</t>
  </si>
  <si>
    <t>INSTITUTO MUNICIPAL DE LAS MUJERES</t>
  </si>
  <si>
    <t>100204</t>
  </si>
  <si>
    <t>PROGRAMA ATENCIÓN A GRUPOS VULNERABLES”</t>
  </si>
  <si>
    <t>DIF - LEÓN</t>
  </si>
  <si>
    <t>DIRECCION GENERAL DE ECONOMIA</t>
  </si>
  <si>
    <t>DIRECCION GENERAL DE MOVILIDAD</t>
  </si>
  <si>
    <t>DIRECCION GENERAL DE SALUD</t>
  </si>
  <si>
    <t>100205</t>
  </si>
  <si>
    <t>PROGRAMA MODERNIZACIÓN DEL GOBIERNO”</t>
  </si>
  <si>
    <t>B001 GOBIERNO ABIERTO</t>
  </si>
  <si>
    <t>DIRECCION GENERAL DE DESARROLLO INSTITUCIONAL</t>
  </si>
  <si>
    <t>DIRECCION GENERAL DE RECURSOS MATERIALES Y SERVICIOS GENERALES</t>
  </si>
  <si>
    <t>CONTRALORIA MUNICIPAL</t>
  </si>
  <si>
    <t>100206</t>
  </si>
  <si>
    <t>PROGRAMA GOBIERNO FACILITADOR”</t>
  </si>
  <si>
    <t>DIRECCION DE ATENCION CIUDADANA</t>
  </si>
  <si>
    <t>DIRECCION GENERAL DE COMUNICACION SOCIAL</t>
  </si>
  <si>
    <t>100207</t>
  </si>
  <si>
    <t>PROGRAMA PARTICIPACIÓN Y COLABORACIÓN CIUDADANA”</t>
  </si>
  <si>
    <t>DIRECCION GENERAL DE GOBIERNO</t>
  </si>
  <si>
    <t>100208</t>
  </si>
  <si>
    <t>PROGRAMA MONITOREO INTEGRAL PARA LA EFICIENCIA DE LOS SERVICIOS”</t>
  </si>
  <si>
    <t>B002 MUNICIPIO INTELIGENTE</t>
  </si>
  <si>
    <t>DIRECCIÓN GENERAL DE INNOVACIÓN</t>
  </si>
  <si>
    <t>100209</t>
  </si>
  <si>
    <t>PROGRAMA MANTENIMIENTO INTEGRAL”</t>
  </si>
  <si>
    <t>100210</t>
  </si>
  <si>
    <t>PROGRAMA CAMINA LEÓN”</t>
  </si>
  <si>
    <t>B003 MOVILIDAD PARA TODOS</t>
  </si>
  <si>
    <t>100211</t>
  </si>
  <si>
    <t>PROGRAMA MUÉVETE EN BICICLETA”</t>
  </si>
  <si>
    <t>100212</t>
  </si>
  <si>
    <t>PROGRAMA MÁS Y MEJOR TRANSPORTE”</t>
  </si>
  <si>
    <t>100213</t>
  </si>
  <si>
    <t>PROGRAMA MUÉVETE POR LEÓN”</t>
  </si>
  <si>
    <t>FIDOC</t>
  </si>
  <si>
    <t>100214</t>
  </si>
  <si>
    <t>PROGRAMA CONECTIVIDAD DIGITAL”</t>
  </si>
  <si>
    <t>100215</t>
  </si>
  <si>
    <t>PROGRAMA LEÓN COMPACTO Y VERTICAL”</t>
  </si>
  <si>
    <t>INSTITUTO MUNICIPAL DE VIVIENDA</t>
  </si>
  <si>
    <t>100216</t>
  </si>
  <si>
    <t>PROGRAMA VIVIENDA PARA TODOS”</t>
  </si>
  <si>
    <t>100217</t>
  </si>
  <si>
    <t>PROGRAMA TODOS A LA ESCUELA”</t>
  </si>
  <si>
    <t>C001 EDUCACIÓN FORMAL Y NO FORMAL PARA EL DESARROLLO</t>
  </si>
  <si>
    <t>100218</t>
  </si>
  <si>
    <t>PROGRAMA “IMPULSO A LA FORMACIÓN”</t>
  </si>
  <si>
    <t>DIRECCION GENERAL DE HOSPITALIDAD Y TURISMO</t>
  </si>
  <si>
    <t>100219</t>
  </si>
  <si>
    <t>PROGRAMA FORMACIÓN DUAL”</t>
  </si>
  <si>
    <t>C002 DESARROLLO DE COMPETENCIAS</t>
  </si>
  <si>
    <t>100220</t>
  </si>
  <si>
    <t>PROGRAMA “FORMACIÓN EN NUEVAS TECNOLOGÍAS”</t>
  </si>
  <si>
    <t>100221</t>
  </si>
  <si>
    <t>PROGRAMA ECOSISTEMA DE CONOCIMIENTO”</t>
  </si>
  <si>
    <t>C003 EMPRENDIMIENTO DE ALTO IMPACTO</t>
  </si>
  <si>
    <t>100222</t>
  </si>
  <si>
    <t>PROGRAMA EMPRESA INTELIGENTE</t>
  </si>
  <si>
    <t>100223</t>
  </si>
  <si>
    <t>PROGRAMA VINCULACIÓN Y APOYO A LA INNOVACIÓN”</t>
  </si>
  <si>
    <t>C004 INNOVACIÓN SOCIAL</t>
  </si>
  <si>
    <t>100224</t>
  </si>
  <si>
    <t>PROGRAMA CIUDAD ATRACTIVA”</t>
  </si>
  <si>
    <t>D001 DIVERSIÓN, ENTRETENIMIENTO Y GESTIÓN CULTURAL</t>
  </si>
  <si>
    <t>PATRONATO DE LA FERIA DE LEÓN</t>
  </si>
  <si>
    <t>PATRONATO DEL PARQUE ZOOLÓGICO DE LEÓN</t>
  </si>
  <si>
    <t>PATRONATO EXPLORA</t>
  </si>
  <si>
    <t>100225</t>
  </si>
  <si>
    <t>PROGRAMA NUEVOS Y MEJORES PRODUCTOS TURÍSTICOS”</t>
  </si>
  <si>
    <t>100226</t>
  </si>
  <si>
    <t>PROGRAMA MARCA CIUDAD”</t>
  </si>
  <si>
    <t>100227</t>
  </si>
  <si>
    <t>PROGRAMA “REACTIVACIÓN ECONÓMICA Y DENSIFICACIÓN DE LA CIUDAD HISTÓRICA”</t>
  </si>
  <si>
    <t>D002 RECONVERSIÓN DE ZONAS EMBLEMÁTICAS</t>
  </si>
  <si>
    <t>100228</t>
  </si>
  <si>
    <t>PROGRAMA ZONAS ECONÓMICAS”</t>
  </si>
  <si>
    <t>100229</t>
  </si>
  <si>
    <t>PROGRAMA FORTALECIMIENTO DE LOS SECTORES TRADICIONALES”</t>
  </si>
  <si>
    <t>D003 FORTALECIMIENTO Y DIVERSIFICACIÓN ECONÓMICA</t>
  </si>
  <si>
    <t>100230</t>
  </si>
  <si>
    <t>PROGRAMA ATRACCIÓN DE INVERSIONES, EMPRESAS Y TALENTO”</t>
  </si>
  <si>
    <t>100231</t>
  </si>
  <si>
    <t>PROGRAMA DESARROLLO AGROALIMENTARIO”</t>
  </si>
  <si>
    <t>100232</t>
  </si>
  <si>
    <t>PROGRAMA ATENCIÓN DE SALUD A GRUPOS VULNERABLES”</t>
  </si>
  <si>
    <t>E001 VIDA SALUDABLE Y AUTOCUIDADO</t>
  </si>
  <si>
    <t>100233</t>
  </si>
  <si>
    <t>PROGRAMA ACTIVACIÓN FÍSICA”</t>
  </si>
  <si>
    <t>100234</t>
  </si>
  <si>
    <t>PROGRAMA MANEJO SUSTENTABLE DEL AGUA”</t>
  </si>
  <si>
    <t>E002 TERRITORIO SUSTENTABLE Y CAMBIO CLIMÁTICO</t>
  </si>
  <si>
    <t>100235</t>
  </si>
  <si>
    <t>PROGRAMA AMBIENTE LIMPIO”</t>
  </si>
  <si>
    <t>DIRECCIÓN GENERAL DE MEDIO AMBIENTE</t>
  </si>
  <si>
    <t>PATRONATO DEL PARQUE ECOLÓGICO METROPOLITANO</t>
  </si>
  <si>
    <t>SISTEMA INTEGRAL ASEO PUBLICO</t>
  </si>
  <si>
    <t>100236</t>
  </si>
  <si>
    <t>PROGRAMA MANEJO INTEGRAL DE RESIDUOS SÓLIDOS”</t>
  </si>
  <si>
    <t>100237</t>
  </si>
  <si>
    <t>PROGRAMA SEGURIDAD CONTRA RIESGOS NATURALES”</t>
  </si>
  <si>
    <t>100238</t>
  </si>
  <si>
    <t>PROGRAMA SISTEMA DE PARQUES”</t>
  </si>
  <si>
    <t>E003 INFRAESTRUCTURA VERDE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</si>
  <si>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</si>
  <si>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</si>
  <si>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</si>
  <si>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</si>
  <si>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</si>
  <si>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11"/>
        <color theme="1"/>
        <rFont val="Calibri"/>
        <family val="2"/>
        <scheme val="minor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</si>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</sst>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22" applyFont="1" applyFill="1" applyBorder="1" applyAlignment="1">
      <alignment horizontal="center" vertical="top" wrapText="1"/>
      <protection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3" applyFont="1" applyFill="1" applyBorder="1" applyAlignment="1">
      <alignment horizontal="left" vertical="center"/>
      <protection/>
    </xf>
    <xf numFmtId="0" fontId="2" fillId="2" borderId="5" xfId="23" applyFont="1" applyFill="1" applyBorder="1" applyAlignment="1">
      <alignment horizontal="center" vertical="center"/>
      <protection/>
    </xf>
    <xf numFmtId="0" fontId="0" fillId="0" borderId="0" xfId="0" applyFont="1"/>
    <xf numFmtId="0" fontId="2" fillId="2" borderId="6" xfId="22" applyFont="1" applyFill="1" applyBorder="1" applyAlignment="1">
      <alignment horizontal="center" vertical="top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2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4" fontId="0" fillId="0" borderId="0" xfId="2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21" applyFont="1" applyProtection="1">
      <protection locked="0"/>
    </xf>
    <xf numFmtId="0" fontId="4" fillId="0" borderId="0" xfId="24" applyFont="1" applyAlignment="1" applyProtection="1">
      <alignment horizontal="center" vertical="center"/>
      <protection locked="0"/>
    </xf>
    <xf numFmtId="0" fontId="2" fillId="3" borderId="0" xfId="24" applyFont="1" applyFill="1" applyBorder="1" applyAlignment="1">
      <alignment horizontal="left" vertical="center" wrapText="1"/>
      <protection/>
    </xf>
    <xf numFmtId="0" fontId="3" fillId="0" borderId="0" xfId="25" applyFont="1">
      <alignment/>
      <protection/>
    </xf>
    <xf numFmtId="0" fontId="3" fillId="0" borderId="0" xfId="25" applyFont="1" applyAlignment="1">
      <alignment horizontal="left" wrapText="1" indent="1"/>
      <protection/>
    </xf>
    <xf numFmtId="0" fontId="6" fillId="0" borderId="0" xfId="25" applyFont="1" applyAlignment="1">
      <alignment horizontal="left" wrapText="1" indent="1"/>
      <protection/>
    </xf>
    <xf numFmtId="0" fontId="2" fillId="4" borderId="0" xfId="24" applyFont="1" applyFill="1" applyBorder="1" applyAlignment="1">
      <alignment horizontal="left" vertical="center" wrapText="1"/>
      <protection/>
    </xf>
    <xf numFmtId="0" fontId="7" fillId="0" borderId="0" xfId="25" applyFont="1">
      <alignment/>
      <protection/>
    </xf>
    <xf numFmtId="0" fontId="3" fillId="0" borderId="0" xfId="25" applyFont="1" applyAlignment="1">
      <alignment wrapText="1"/>
      <protection/>
    </xf>
    <xf numFmtId="0" fontId="7" fillId="0" borderId="0" xfId="25" applyFont="1" applyAlignment="1">
      <alignment horizontal="justify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141008Reportes Cuadros Institucionales-sectorialesADV" xfId="22"/>
    <cellStyle name="Normal 4 2" xfId="23"/>
    <cellStyle name="Normal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showGridLines="0" tabSelected="1" view="pageBreakPreview" zoomScaleSheetLayoutView="100" workbookViewId="0" topLeftCell="A1">
      <selection activeCell="A1" sqref="A1:N1"/>
    </sheetView>
  </sheetViews>
  <sheetFormatPr defaultColWidth="11.421875" defaultRowHeight="15"/>
  <cols>
    <col min="1" max="1" width="17.00390625" style="0" customWidth="1"/>
    <col min="2" max="2" width="22.57421875" style="0" bestFit="1" customWidth="1"/>
    <col min="3" max="3" width="30.28125" style="0" bestFit="1" customWidth="1"/>
    <col min="4" max="4" width="33.421875" style="0" customWidth="1"/>
    <col min="5" max="6" width="12.8515625" style="0" bestFit="1" customWidth="1"/>
    <col min="7" max="10" width="11.421875" style="0" customWidth="1"/>
    <col min="11" max="14" width="10.140625" style="0" customWidth="1"/>
  </cols>
  <sheetData>
    <row r="1" spans="1:14" s="9" customFormat="1" ht="5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9" customFormat="1" ht="12.75" customHeight="1">
      <c r="A2" s="2"/>
      <c r="B2" s="2"/>
      <c r="C2" s="2"/>
      <c r="D2" s="2"/>
      <c r="E2" s="3"/>
      <c r="F2" s="4" t="s">
        <v>1</v>
      </c>
      <c r="G2" s="5"/>
      <c r="H2" s="3"/>
      <c r="I2" s="4" t="s">
        <v>2</v>
      </c>
      <c r="J2" s="5"/>
      <c r="K2" s="6" t="s">
        <v>3</v>
      </c>
      <c r="L2" s="5"/>
      <c r="M2" s="7" t="s">
        <v>4</v>
      </c>
      <c r="N2" s="8"/>
    </row>
    <row r="3" spans="1:14" s="9" customFormat="1" ht="21.95" customHeight="1">
      <c r="A3" s="10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10</v>
      </c>
      <c r="J3" s="11" t="s">
        <v>13</v>
      </c>
      <c r="K3" s="12" t="s">
        <v>14</v>
      </c>
      <c r="L3" s="12" t="s">
        <v>15</v>
      </c>
      <c r="M3" s="13" t="s">
        <v>16</v>
      </c>
      <c r="N3" s="13" t="s">
        <v>17</v>
      </c>
    </row>
    <row r="4" spans="1:14" s="15" customFormat="1" ht="15">
      <c r="A4" s="14" t="s">
        <v>18</v>
      </c>
      <c r="B4" s="15" t="s">
        <v>19</v>
      </c>
      <c r="C4" s="15" t="s">
        <v>20</v>
      </c>
      <c r="D4" s="15" t="s">
        <v>21</v>
      </c>
      <c r="E4" s="16">
        <v>96600000</v>
      </c>
      <c r="F4" s="16">
        <v>7361897.16</v>
      </c>
      <c r="G4" s="16">
        <v>0</v>
      </c>
      <c r="H4" s="17">
        <v>0</v>
      </c>
      <c r="I4" s="17">
        <v>0</v>
      </c>
      <c r="J4" s="17">
        <v>0</v>
      </c>
      <c r="K4" s="18">
        <f aca="true" t="shared" si="0" ref="K4:K67">G4/E4</f>
        <v>0</v>
      </c>
      <c r="L4" s="18">
        <f aca="true" t="shared" si="1" ref="L4:L67">G4/F4</f>
        <v>0</v>
      </c>
      <c r="M4" s="18">
        <v>0</v>
      </c>
      <c r="N4" s="18">
        <v>0</v>
      </c>
    </row>
    <row r="5" spans="1:14" s="15" customFormat="1" ht="15">
      <c r="A5" s="14" t="s">
        <v>22</v>
      </c>
      <c r="B5" s="15" t="s">
        <v>23</v>
      </c>
      <c r="C5" s="15" t="s">
        <v>24</v>
      </c>
      <c r="D5" s="15" t="s">
        <v>25</v>
      </c>
      <c r="E5" s="16">
        <v>40000000</v>
      </c>
      <c r="F5" s="16">
        <v>69826868.5</v>
      </c>
      <c r="G5" s="16">
        <v>31135577.9</v>
      </c>
      <c r="H5" s="17">
        <v>130</v>
      </c>
      <c r="I5" s="17">
        <v>130</v>
      </c>
      <c r="J5" s="17">
        <v>128</v>
      </c>
      <c r="K5" s="18">
        <f t="shared" si="0"/>
        <v>0.7783894474999999</v>
      </c>
      <c r="L5" s="18">
        <f t="shared" si="1"/>
        <v>0.4458968097645679</v>
      </c>
      <c r="M5" s="18">
        <f aca="true" t="shared" si="2" ref="M5:M67">J5/H5</f>
        <v>0.9846153846153847</v>
      </c>
      <c r="N5" s="18">
        <f aca="true" t="shared" si="3" ref="N5:N67">J5/I5</f>
        <v>0.9846153846153847</v>
      </c>
    </row>
    <row r="6" spans="1:14" s="15" customFormat="1" ht="15">
      <c r="A6" s="14" t="s">
        <v>26</v>
      </c>
      <c r="B6" s="15" t="s">
        <v>27</v>
      </c>
      <c r="C6" s="15" t="s">
        <v>24</v>
      </c>
      <c r="D6" s="15" t="s">
        <v>25</v>
      </c>
      <c r="E6" s="16">
        <v>15000000</v>
      </c>
      <c r="F6" s="16">
        <v>50222488.95999999</v>
      </c>
      <c r="G6" s="16">
        <v>17641309.79</v>
      </c>
      <c r="H6" s="17">
        <v>130</v>
      </c>
      <c r="I6" s="17">
        <v>130</v>
      </c>
      <c r="J6" s="17">
        <v>137</v>
      </c>
      <c r="K6" s="18">
        <f t="shared" si="0"/>
        <v>1.1760873193333332</v>
      </c>
      <c r="L6" s="18">
        <f t="shared" si="1"/>
        <v>0.35126315233103095</v>
      </c>
      <c r="M6" s="18">
        <f t="shared" si="2"/>
        <v>1.0538461538461539</v>
      </c>
      <c r="N6" s="18">
        <f t="shared" si="3"/>
        <v>1.0538461538461539</v>
      </c>
    </row>
    <row r="7" spans="1:14" s="15" customFormat="1" ht="15">
      <c r="A7" s="14" t="s">
        <v>28</v>
      </c>
      <c r="B7" s="15" t="s">
        <v>29</v>
      </c>
      <c r="C7" s="15" t="s">
        <v>24</v>
      </c>
      <c r="D7" s="15" t="s">
        <v>25</v>
      </c>
      <c r="E7" s="16">
        <v>7000000</v>
      </c>
      <c r="F7" s="16">
        <v>20012800.69</v>
      </c>
      <c r="G7" s="16">
        <v>11738305.81</v>
      </c>
      <c r="H7" s="17">
        <v>130</v>
      </c>
      <c r="I7" s="17">
        <v>130</v>
      </c>
      <c r="J7" s="17">
        <v>148</v>
      </c>
      <c r="K7" s="18">
        <f t="shared" si="0"/>
        <v>1.6769008300000001</v>
      </c>
      <c r="L7" s="18">
        <f t="shared" si="1"/>
        <v>0.5865398847381416</v>
      </c>
      <c r="M7" s="18">
        <f t="shared" si="2"/>
        <v>1.1384615384615384</v>
      </c>
      <c r="N7" s="18">
        <f t="shared" si="3"/>
        <v>1.1384615384615384</v>
      </c>
    </row>
    <row r="8" spans="1:14" s="15" customFormat="1" ht="15">
      <c r="A8" s="14" t="s">
        <v>30</v>
      </c>
      <c r="B8" s="15" t="s">
        <v>31</v>
      </c>
      <c r="C8" s="15" t="s">
        <v>24</v>
      </c>
      <c r="D8" s="15" t="s">
        <v>25</v>
      </c>
      <c r="E8" s="16">
        <v>1500000</v>
      </c>
      <c r="F8" s="16">
        <v>3560627.51</v>
      </c>
      <c r="G8" s="16">
        <v>1769455.74</v>
      </c>
      <c r="H8" s="17">
        <v>85</v>
      </c>
      <c r="I8" s="17">
        <v>85</v>
      </c>
      <c r="J8" s="17">
        <v>103</v>
      </c>
      <c r="K8" s="18">
        <f t="shared" si="0"/>
        <v>1.17963716</v>
      </c>
      <c r="L8" s="18">
        <f t="shared" si="1"/>
        <v>0.49695053330641714</v>
      </c>
      <c r="M8" s="18">
        <f t="shared" si="2"/>
        <v>1.2117647058823529</v>
      </c>
      <c r="N8" s="18">
        <f t="shared" si="3"/>
        <v>1.2117647058823529</v>
      </c>
    </row>
    <row r="9" spans="1:14" s="15" customFormat="1" ht="15">
      <c r="A9" s="14" t="s">
        <v>32</v>
      </c>
      <c r="B9" s="15" t="s">
        <v>33</v>
      </c>
      <c r="C9" s="15" t="s">
        <v>24</v>
      </c>
      <c r="D9" s="15" t="s">
        <v>25</v>
      </c>
      <c r="E9" s="16">
        <v>8110007.23</v>
      </c>
      <c r="F9" s="16">
        <v>13616002.349999998</v>
      </c>
      <c r="G9" s="16">
        <v>1425749.8599999999</v>
      </c>
      <c r="H9" s="17">
        <v>130</v>
      </c>
      <c r="I9" s="17">
        <v>130</v>
      </c>
      <c r="J9" s="17">
        <v>166</v>
      </c>
      <c r="K9" s="18">
        <f t="shared" si="0"/>
        <v>0.1758013056666535</v>
      </c>
      <c r="L9" s="18">
        <f t="shared" si="1"/>
        <v>0.10471134062340993</v>
      </c>
      <c r="M9" s="18">
        <f t="shared" si="2"/>
        <v>1.2769230769230768</v>
      </c>
      <c r="N9" s="18">
        <f t="shared" si="3"/>
        <v>1.2769230769230768</v>
      </c>
    </row>
    <row r="10" spans="1:14" s="15" customFormat="1" ht="15">
      <c r="A10" s="14" t="s">
        <v>34</v>
      </c>
      <c r="B10" s="15" t="s">
        <v>35</v>
      </c>
      <c r="C10" s="15" t="s">
        <v>24</v>
      </c>
      <c r="D10" s="15" t="s">
        <v>25</v>
      </c>
      <c r="E10" s="16">
        <v>0</v>
      </c>
      <c r="F10" s="16">
        <v>0</v>
      </c>
      <c r="G10" s="16">
        <v>0</v>
      </c>
      <c r="H10" s="17">
        <v>90</v>
      </c>
      <c r="I10" s="17">
        <v>90</v>
      </c>
      <c r="J10" s="17">
        <v>45</v>
      </c>
      <c r="K10" s="18">
        <v>0</v>
      </c>
      <c r="L10" s="18">
        <v>0</v>
      </c>
      <c r="M10" s="18">
        <f t="shared" si="2"/>
        <v>0.5</v>
      </c>
      <c r="N10" s="18">
        <f t="shared" si="3"/>
        <v>0.5</v>
      </c>
    </row>
    <row r="11" spans="1:14" s="15" customFormat="1" ht="15">
      <c r="A11" s="14" t="s">
        <v>36</v>
      </c>
      <c r="B11" s="15" t="s">
        <v>37</v>
      </c>
      <c r="C11" s="15" t="s">
        <v>24</v>
      </c>
      <c r="D11" s="15" t="s">
        <v>38</v>
      </c>
      <c r="E11" s="16">
        <v>833333.3333333334</v>
      </c>
      <c r="F11" s="16">
        <v>7799954.510833333</v>
      </c>
      <c r="G11" s="16">
        <v>2629228.3649999998</v>
      </c>
      <c r="H11" s="17">
        <v>20</v>
      </c>
      <c r="I11" s="17">
        <v>20</v>
      </c>
      <c r="J11" s="17">
        <v>0</v>
      </c>
      <c r="K11" s="18">
        <f t="shared" si="0"/>
        <v>3.1550740379999995</v>
      </c>
      <c r="L11" s="18">
        <f t="shared" si="1"/>
        <v>0.3370825254619463</v>
      </c>
      <c r="M11" s="18">
        <f t="shared" si="2"/>
        <v>0</v>
      </c>
      <c r="N11" s="18">
        <f t="shared" si="3"/>
        <v>0</v>
      </c>
    </row>
    <row r="12" spans="1:14" s="15" customFormat="1" ht="15">
      <c r="A12" s="14" t="s">
        <v>36</v>
      </c>
      <c r="B12" s="15" t="s">
        <v>37</v>
      </c>
      <c r="C12" s="15" t="s">
        <v>24</v>
      </c>
      <c r="D12" s="15" t="s">
        <v>25</v>
      </c>
      <c r="E12" s="16">
        <v>9166666.666666666</v>
      </c>
      <c r="F12" s="16">
        <v>85799499.61916667</v>
      </c>
      <c r="G12" s="16">
        <v>28921512.014999997</v>
      </c>
      <c r="H12" s="17">
        <v>130</v>
      </c>
      <c r="I12" s="17">
        <v>130</v>
      </c>
      <c r="J12" s="17">
        <v>160</v>
      </c>
      <c r="K12" s="18">
        <f t="shared" si="0"/>
        <v>3.155074038</v>
      </c>
      <c r="L12" s="18">
        <f t="shared" si="1"/>
        <v>0.3370825254619462</v>
      </c>
      <c r="M12" s="18">
        <f t="shared" si="2"/>
        <v>1.2307692307692308</v>
      </c>
      <c r="N12" s="18">
        <f t="shared" si="3"/>
        <v>1.2307692307692308</v>
      </c>
    </row>
    <row r="13" spans="1:14" s="15" customFormat="1" ht="15">
      <c r="A13" s="14" t="s">
        <v>39</v>
      </c>
      <c r="B13" s="15" t="s">
        <v>40</v>
      </c>
      <c r="C13" s="15" t="s">
        <v>24</v>
      </c>
      <c r="D13" s="15" t="s">
        <v>25</v>
      </c>
      <c r="E13" s="16">
        <v>3000000</v>
      </c>
      <c r="F13" s="16">
        <v>77835929.34</v>
      </c>
      <c r="G13" s="16">
        <v>27601029.419999994</v>
      </c>
      <c r="H13" s="17">
        <v>130</v>
      </c>
      <c r="I13" s="17">
        <v>130</v>
      </c>
      <c r="J13" s="17">
        <v>157</v>
      </c>
      <c r="K13" s="18">
        <f t="shared" si="0"/>
        <v>9.200343139999998</v>
      </c>
      <c r="L13" s="18">
        <f t="shared" si="1"/>
        <v>0.3546052530500947</v>
      </c>
      <c r="M13" s="18">
        <f t="shared" si="2"/>
        <v>1.2076923076923076</v>
      </c>
      <c r="N13" s="18">
        <f t="shared" si="3"/>
        <v>1.2076923076923076</v>
      </c>
    </row>
    <row r="14" spans="1:14" s="15" customFormat="1" ht="15">
      <c r="A14" s="14" t="s">
        <v>41</v>
      </c>
      <c r="B14" s="15" t="s">
        <v>42</v>
      </c>
      <c r="C14" s="15" t="s">
        <v>24</v>
      </c>
      <c r="D14" s="15" t="s">
        <v>25</v>
      </c>
      <c r="E14" s="16">
        <v>2500000</v>
      </c>
      <c r="F14" s="16">
        <v>5068949.09</v>
      </c>
      <c r="G14" s="16">
        <v>3068576.8899999997</v>
      </c>
      <c r="H14" s="17">
        <v>130</v>
      </c>
      <c r="I14" s="17">
        <v>130</v>
      </c>
      <c r="J14" s="17">
        <v>190</v>
      </c>
      <c r="K14" s="18">
        <f t="shared" si="0"/>
        <v>1.227430756</v>
      </c>
      <c r="L14" s="18">
        <f t="shared" si="1"/>
        <v>0.6053674707551658</v>
      </c>
      <c r="M14" s="18">
        <f t="shared" si="2"/>
        <v>1.4615384615384615</v>
      </c>
      <c r="N14" s="18">
        <f t="shared" si="3"/>
        <v>1.4615384615384615</v>
      </c>
    </row>
    <row r="15" spans="1:14" s="15" customFormat="1" ht="15">
      <c r="A15" s="14" t="s">
        <v>43</v>
      </c>
      <c r="B15" s="15" t="s">
        <v>44</v>
      </c>
      <c r="C15" s="15" t="s">
        <v>24</v>
      </c>
      <c r="D15" s="15" t="s">
        <v>25</v>
      </c>
      <c r="E15" s="16">
        <v>7979692</v>
      </c>
      <c r="F15" s="16">
        <v>7979692</v>
      </c>
      <c r="G15" s="16">
        <v>1019712.98</v>
      </c>
      <c r="H15" s="17">
        <v>245</v>
      </c>
      <c r="I15" s="17">
        <v>245</v>
      </c>
      <c r="J15" s="17">
        <v>239</v>
      </c>
      <c r="K15" s="18">
        <f t="shared" si="0"/>
        <v>0.1277885136418799</v>
      </c>
      <c r="L15" s="18">
        <f t="shared" si="1"/>
        <v>0.1277885136418799</v>
      </c>
      <c r="M15" s="18">
        <f t="shared" si="2"/>
        <v>0.9755102040816327</v>
      </c>
      <c r="N15" s="18">
        <f t="shared" si="3"/>
        <v>0.9755102040816327</v>
      </c>
    </row>
    <row r="16" spans="1:14" s="15" customFormat="1" ht="15">
      <c r="A16" s="14" t="s">
        <v>45</v>
      </c>
      <c r="B16" s="15" t="s">
        <v>46</v>
      </c>
      <c r="C16" s="15" t="s">
        <v>47</v>
      </c>
      <c r="D16" s="15" t="s">
        <v>48</v>
      </c>
      <c r="E16" s="16">
        <v>6417500</v>
      </c>
      <c r="F16" s="16">
        <v>8366612.472875</v>
      </c>
      <c r="G16" s="16">
        <v>993779.39975</v>
      </c>
      <c r="H16" s="17">
        <v>4</v>
      </c>
      <c r="I16" s="17">
        <v>4</v>
      </c>
      <c r="J16" s="17">
        <v>4</v>
      </c>
      <c r="K16" s="18">
        <f t="shared" si="0"/>
        <v>0.15485460066225165</v>
      </c>
      <c r="L16" s="18">
        <f t="shared" si="1"/>
        <v>0.1187791836865739</v>
      </c>
      <c r="M16" s="18">
        <f t="shared" si="2"/>
        <v>1</v>
      </c>
      <c r="N16" s="18">
        <f t="shared" si="3"/>
        <v>1</v>
      </c>
    </row>
    <row r="17" spans="1:14" s="15" customFormat="1" ht="15">
      <c r="A17" s="14" t="s">
        <v>45</v>
      </c>
      <c r="B17" s="15" t="s">
        <v>46</v>
      </c>
      <c r="C17" s="15" t="s">
        <v>47</v>
      </c>
      <c r="D17" s="15" t="s">
        <v>49</v>
      </c>
      <c r="E17" s="16">
        <v>23782500</v>
      </c>
      <c r="F17" s="16">
        <v>31005681.517125007</v>
      </c>
      <c r="G17" s="16">
        <v>3682829.5402499996</v>
      </c>
      <c r="H17" s="17">
        <v>17</v>
      </c>
      <c r="I17" s="17">
        <v>17</v>
      </c>
      <c r="J17" s="17">
        <v>17</v>
      </c>
      <c r="K17" s="18">
        <f t="shared" si="0"/>
        <v>0.15485460066225165</v>
      </c>
      <c r="L17" s="18">
        <f t="shared" si="1"/>
        <v>0.11877918368657388</v>
      </c>
      <c r="M17" s="18">
        <f t="shared" si="2"/>
        <v>1</v>
      </c>
      <c r="N17" s="18">
        <f t="shared" si="3"/>
        <v>1</v>
      </c>
    </row>
    <row r="18" spans="1:14" s="15" customFormat="1" ht="15">
      <c r="A18" s="14" t="s">
        <v>50</v>
      </c>
      <c r="B18" s="15" t="s">
        <v>51</v>
      </c>
      <c r="C18" s="15" t="s">
        <v>47</v>
      </c>
      <c r="D18" s="15" t="s">
        <v>52</v>
      </c>
      <c r="E18" s="16">
        <v>17875099.261833336</v>
      </c>
      <c r="F18" s="16">
        <v>21684273.421916667</v>
      </c>
      <c r="G18" s="16">
        <v>4682241.740041668</v>
      </c>
      <c r="H18" s="17">
        <v>756.94</v>
      </c>
      <c r="I18" s="17">
        <v>756.94</v>
      </c>
      <c r="J18" s="17">
        <v>730.1800000000001</v>
      </c>
      <c r="K18" s="18">
        <f t="shared" si="0"/>
        <v>0.26194213925508797</v>
      </c>
      <c r="L18" s="18">
        <f t="shared" si="1"/>
        <v>0.21592799762934392</v>
      </c>
      <c r="M18" s="18">
        <f t="shared" si="2"/>
        <v>0.9646471318730679</v>
      </c>
      <c r="N18" s="18">
        <f t="shared" si="3"/>
        <v>0.9646471318730679</v>
      </c>
    </row>
    <row r="19" spans="1:14" s="15" customFormat="1" ht="15">
      <c r="A19" s="14" t="s">
        <v>50</v>
      </c>
      <c r="B19" s="15" t="s">
        <v>51</v>
      </c>
      <c r="C19" s="15" t="s">
        <v>47</v>
      </c>
      <c r="D19" s="15" t="s">
        <v>48</v>
      </c>
      <c r="E19" s="16">
        <v>12803559.471266668</v>
      </c>
      <c r="F19" s="16">
        <v>15531991.195233332</v>
      </c>
      <c r="G19" s="16">
        <v>3353791.757983333</v>
      </c>
      <c r="H19" s="17">
        <v>200</v>
      </c>
      <c r="I19" s="17">
        <v>200</v>
      </c>
      <c r="J19" s="17">
        <v>0</v>
      </c>
      <c r="K19" s="18">
        <f t="shared" si="0"/>
        <v>0.26194213925508786</v>
      </c>
      <c r="L19" s="18">
        <f t="shared" si="1"/>
        <v>0.2159279976293439</v>
      </c>
      <c r="M19" s="18">
        <f t="shared" si="2"/>
        <v>0</v>
      </c>
      <c r="N19" s="18">
        <f t="shared" si="3"/>
        <v>0</v>
      </c>
    </row>
    <row r="20" spans="1:14" s="15" customFormat="1" ht="15">
      <c r="A20" s="14" t="s">
        <v>50</v>
      </c>
      <c r="B20" s="15" t="s">
        <v>51</v>
      </c>
      <c r="C20" s="15" t="s">
        <v>47</v>
      </c>
      <c r="D20" s="15" t="s">
        <v>53</v>
      </c>
      <c r="E20" s="16">
        <v>332559.9862666667</v>
      </c>
      <c r="F20" s="16">
        <v>403428.3427333333</v>
      </c>
      <c r="G20" s="16">
        <v>87111.47423333334</v>
      </c>
      <c r="H20" s="17">
        <v>0</v>
      </c>
      <c r="I20" s="17">
        <v>0</v>
      </c>
      <c r="J20" s="17">
        <v>0</v>
      </c>
      <c r="K20" s="18">
        <f t="shared" si="0"/>
        <v>0.26194213925508797</v>
      </c>
      <c r="L20" s="18">
        <f t="shared" si="1"/>
        <v>0.21592799762934392</v>
      </c>
      <c r="M20" s="18">
        <v>0</v>
      </c>
      <c r="N20" s="18">
        <v>0</v>
      </c>
    </row>
    <row r="21" spans="1:14" s="15" customFormat="1" ht="15">
      <c r="A21" s="14" t="s">
        <v>50</v>
      </c>
      <c r="B21" s="15" t="s">
        <v>51</v>
      </c>
      <c r="C21" s="15" t="s">
        <v>47</v>
      </c>
      <c r="D21" s="15" t="s">
        <v>54</v>
      </c>
      <c r="E21" s="16">
        <v>332559.9862666667</v>
      </c>
      <c r="F21" s="16">
        <v>403428.3427333333</v>
      </c>
      <c r="G21" s="16">
        <v>87111.47423333334</v>
      </c>
      <c r="H21" s="17">
        <v>0</v>
      </c>
      <c r="I21" s="17">
        <v>0</v>
      </c>
      <c r="J21" s="17">
        <v>0</v>
      </c>
      <c r="K21" s="18">
        <f t="shared" si="0"/>
        <v>0.26194213925508797</v>
      </c>
      <c r="L21" s="18">
        <f t="shared" si="1"/>
        <v>0.21592799762934392</v>
      </c>
      <c r="M21" s="18">
        <v>0</v>
      </c>
      <c r="N21" s="18">
        <v>0</v>
      </c>
    </row>
    <row r="22" spans="1:14" s="15" customFormat="1" ht="15">
      <c r="A22" s="14" t="s">
        <v>50</v>
      </c>
      <c r="B22" s="15" t="s">
        <v>51</v>
      </c>
      <c r="C22" s="15" t="s">
        <v>47</v>
      </c>
      <c r="D22" s="15" t="s">
        <v>25</v>
      </c>
      <c r="E22" s="16">
        <v>831399.9656666667</v>
      </c>
      <c r="F22" s="16">
        <v>1008570.8568333333</v>
      </c>
      <c r="G22" s="16">
        <v>217778.68558333334</v>
      </c>
      <c r="H22" s="17">
        <v>0</v>
      </c>
      <c r="I22" s="17">
        <v>0</v>
      </c>
      <c r="J22" s="17">
        <v>0</v>
      </c>
      <c r="K22" s="18">
        <f t="shared" si="0"/>
        <v>0.2619421392550879</v>
      </c>
      <c r="L22" s="18">
        <f t="shared" si="1"/>
        <v>0.21592799762934392</v>
      </c>
      <c r="M22" s="18">
        <v>0</v>
      </c>
      <c r="N22" s="18">
        <v>0</v>
      </c>
    </row>
    <row r="23" spans="1:14" s="15" customFormat="1" ht="15">
      <c r="A23" s="14" t="s">
        <v>50</v>
      </c>
      <c r="B23" s="15" t="s">
        <v>51</v>
      </c>
      <c r="C23" s="15" t="s">
        <v>47</v>
      </c>
      <c r="D23" s="15" t="s">
        <v>55</v>
      </c>
      <c r="E23" s="16">
        <v>1662799.9313333335</v>
      </c>
      <c r="F23" s="16">
        <v>2017141.7136666665</v>
      </c>
      <c r="G23" s="16">
        <v>435557.3711666667</v>
      </c>
      <c r="H23" s="17">
        <v>100</v>
      </c>
      <c r="I23" s="17">
        <v>100</v>
      </c>
      <c r="J23" s="17">
        <v>70</v>
      </c>
      <c r="K23" s="18">
        <f t="shared" si="0"/>
        <v>0.2619421392550879</v>
      </c>
      <c r="L23" s="18">
        <f t="shared" si="1"/>
        <v>0.21592799762934392</v>
      </c>
      <c r="M23" s="18">
        <f t="shared" si="2"/>
        <v>0.7</v>
      </c>
      <c r="N23" s="18">
        <f t="shared" si="3"/>
        <v>0.7</v>
      </c>
    </row>
    <row r="24" spans="1:14" s="15" customFormat="1" ht="15">
      <c r="A24" s="14" t="s">
        <v>50</v>
      </c>
      <c r="B24" s="15" t="s">
        <v>51</v>
      </c>
      <c r="C24" s="15" t="s">
        <v>47</v>
      </c>
      <c r="D24" s="15" t="s">
        <v>56</v>
      </c>
      <c r="E24" s="16">
        <v>332559.9862666667</v>
      </c>
      <c r="F24" s="16">
        <v>403428.3427333333</v>
      </c>
      <c r="G24" s="16">
        <v>87111.47423333334</v>
      </c>
      <c r="H24" s="17">
        <v>0</v>
      </c>
      <c r="I24" s="17">
        <v>0</v>
      </c>
      <c r="J24" s="17">
        <v>0</v>
      </c>
      <c r="K24" s="18">
        <f t="shared" si="0"/>
        <v>0.26194213925508797</v>
      </c>
      <c r="L24" s="18">
        <f t="shared" si="1"/>
        <v>0.21592799762934392</v>
      </c>
      <c r="M24" s="18">
        <v>0</v>
      </c>
      <c r="N24" s="18">
        <v>0</v>
      </c>
    </row>
    <row r="25" spans="1:14" s="15" customFormat="1" ht="15">
      <c r="A25" s="14" t="s">
        <v>50</v>
      </c>
      <c r="B25" s="15" t="s">
        <v>51</v>
      </c>
      <c r="C25" s="15" t="s">
        <v>47</v>
      </c>
      <c r="D25" s="15" t="s">
        <v>57</v>
      </c>
      <c r="E25" s="16">
        <v>4489559.814600001</v>
      </c>
      <c r="F25" s="16">
        <v>5446282.6269</v>
      </c>
      <c r="G25" s="16">
        <v>1176004.90215</v>
      </c>
      <c r="H25" s="17">
        <v>150</v>
      </c>
      <c r="I25" s="17">
        <v>150</v>
      </c>
      <c r="J25" s="17">
        <v>50</v>
      </c>
      <c r="K25" s="18">
        <f t="shared" si="0"/>
        <v>0.26194213925508786</v>
      </c>
      <c r="L25" s="18">
        <f t="shared" si="1"/>
        <v>0.2159279976293439</v>
      </c>
      <c r="M25" s="18">
        <f t="shared" si="2"/>
        <v>0.3333333333333333</v>
      </c>
      <c r="N25" s="18">
        <f t="shared" si="3"/>
        <v>0.3333333333333333</v>
      </c>
    </row>
    <row r="26" spans="1:14" s="15" customFormat="1" ht="15">
      <c r="A26" s="14" t="s">
        <v>50</v>
      </c>
      <c r="B26" s="15" t="s">
        <v>51</v>
      </c>
      <c r="C26" s="15" t="s">
        <v>47</v>
      </c>
      <c r="D26" s="15" t="s">
        <v>58</v>
      </c>
      <c r="E26" s="16">
        <v>3325599.862666667</v>
      </c>
      <c r="F26" s="16">
        <v>4034283.427333333</v>
      </c>
      <c r="G26" s="16">
        <v>871114.7423333334</v>
      </c>
      <c r="H26" s="17">
        <v>0</v>
      </c>
      <c r="I26" s="17">
        <v>0</v>
      </c>
      <c r="J26" s="17">
        <v>0</v>
      </c>
      <c r="K26" s="18">
        <f t="shared" si="0"/>
        <v>0.2619421392550879</v>
      </c>
      <c r="L26" s="18">
        <f t="shared" si="1"/>
        <v>0.21592799762934392</v>
      </c>
      <c r="M26" s="18">
        <v>0</v>
      </c>
      <c r="N26" s="18">
        <v>0</v>
      </c>
    </row>
    <row r="27" spans="1:14" s="15" customFormat="1" ht="15">
      <c r="A27" s="14" t="s">
        <v>50</v>
      </c>
      <c r="B27" s="15" t="s">
        <v>51</v>
      </c>
      <c r="C27" s="15" t="s">
        <v>47</v>
      </c>
      <c r="D27" s="15" t="s">
        <v>49</v>
      </c>
      <c r="E27" s="16">
        <v>57782297.61383334</v>
      </c>
      <c r="F27" s="16">
        <v>70095674.54991665</v>
      </c>
      <c r="G27" s="16">
        <v>15135618.648041664</v>
      </c>
      <c r="H27" s="17">
        <v>0</v>
      </c>
      <c r="I27" s="17">
        <v>0</v>
      </c>
      <c r="J27" s="17">
        <v>0</v>
      </c>
      <c r="K27" s="18">
        <f t="shared" si="0"/>
        <v>0.26194213925508786</v>
      </c>
      <c r="L27" s="18">
        <f t="shared" si="1"/>
        <v>0.2159279976293439</v>
      </c>
      <c r="M27" s="18">
        <v>0</v>
      </c>
      <c r="N27" s="18">
        <v>0</v>
      </c>
    </row>
    <row r="28" spans="1:14" s="15" customFormat="1" ht="15">
      <c r="A28" s="14" t="s">
        <v>59</v>
      </c>
      <c r="B28" s="15" t="s">
        <v>60</v>
      </c>
      <c r="C28" s="15" t="s">
        <v>47</v>
      </c>
      <c r="D28" s="15" t="s">
        <v>61</v>
      </c>
      <c r="E28" s="16">
        <v>277777.7777777778</v>
      </c>
      <c r="F28" s="16">
        <v>750281.2763888888</v>
      </c>
      <c r="G28" s="16">
        <v>142712.8888888889</v>
      </c>
      <c r="H28" s="17">
        <v>0</v>
      </c>
      <c r="I28" s="17">
        <v>0</v>
      </c>
      <c r="J28" s="17">
        <v>0</v>
      </c>
      <c r="K28" s="18">
        <f t="shared" si="0"/>
        <v>0.5137664</v>
      </c>
      <c r="L28" s="18">
        <f t="shared" si="1"/>
        <v>0.1902125154658896</v>
      </c>
      <c r="M28" s="18">
        <v>0</v>
      </c>
      <c r="N28" s="18">
        <v>0</v>
      </c>
    </row>
    <row r="29" spans="1:14" s="15" customFormat="1" ht="15">
      <c r="A29" s="19" t="s">
        <v>59</v>
      </c>
      <c r="B29" s="15" t="s">
        <v>60</v>
      </c>
      <c r="C29" s="15" t="s">
        <v>47</v>
      </c>
      <c r="D29" s="15" t="s">
        <v>54</v>
      </c>
      <c r="E29" s="16">
        <v>9722222.222222222</v>
      </c>
      <c r="F29" s="16">
        <v>26259844.67361111</v>
      </c>
      <c r="G29" s="16">
        <v>4994951.111111111</v>
      </c>
      <c r="H29" s="17">
        <v>57</v>
      </c>
      <c r="I29" s="17">
        <v>57</v>
      </c>
      <c r="J29" s="17">
        <v>95</v>
      </c>
      <c r="K29" s="18">
        <f t="shared" si="0"/>
        <v>0.5137664</v>
      </c>
      <c r="L29" s="18">
        <f t="shared" si="1"/>
        <v>0.19021251546588958</v>
      </c>
      <c r="M29" s="18">
        <f t="shared" si="2"/>
        <v>1.6666666666666667</v>
      </c>
      <c r="N29" s="18">
        <f t="shared" si="3"/>
        <v>1.6666666666666667</v>
      </c>
    </row>
    <row r="30" spans="1:14" s="15" customFormat="1" ht="15">
      <c r="A30" s="14" t="s">
        <v>62</v>
      </c>
      <c r="B30" s="15" t="s">
        <v>63</v>
      </c>
      <c r="C30" s="15" t="s">
        <v>64</v>
      </c>
      <c r="D30" s="15" t="s">
        <v>65</v>
      </c>
      <c r="E30" s="16">
        <v>241900.7875</v>
      </c>
      <c r="F30" s="16">
        <v>526279.5269583333</v>
      </c>
      <c r="G30" s="16">
        <v>129410.41616666669</v>
      </c>
      <c r="H30" s="17">
        <v>50</v>
      </c>
      <c r="I30" s="17">
        <v>50</v>
      </c>
      <c r="J30" s="17">
        <v>22.5</v>
      </c>
      <c r="K30" s="18">
        <f t="shared" si="0"/>
        <v>0.5349731082072922</v>
      </c>
      <c r="L30" s="18">
        <f t="shared" si="1"/>
        <v>0.2458967327013509</v>
      </c>
      <c r="M30" s="18">
        <f t="shared" si="2"/>
        <v>0.45</v>
      </c>
      <c r="N30" s="18">
        <f t="shared" si="3"/>
        <v>0.45</v>
      </c>
    </row>
    <row r="31" spans="1:14" s="15" customFormat="1" ht="15">
      <c r="A31" s="14" t="s">
        <v>62</v>
      </c>
      <c r="B31" s="15" t="s">
        <v>63</v>
      </c>
      <c r="C31" s="15" t="s">
        <v>64</v>
      </c>
      <c r="D31" s="15" t="s">
        <v>61</v>
      </c>
      <c r="E31" s="16">
        <v>3064076.6416666666</v>
      </c>
      <c r="F31" s="16">
        <v>6666207.341472222</v>
      </c>
      <c r="G31" s="16">
        <v>1639198.604777778</v>
      </c>
      <c r="H31" s="17">
        <v>50</v>
      </c>
      <c r="I31" s="17">
        <v>50</v>
      </c>
      <c r="J31" s="17">
        <v>116.8</v>
      </c>
      <c r="K31" s="18">
        <f t="shared" si="0"/>
        <v>0.5349731082072922</v>
      </c>
      <c r="L31" s="18">
        <f t="shared" si="1"/>
        <v>0.24589673270135093</v>
      </c>
      <c r="M31" s="18">
        <f t="shared" si="2"/>
        <v>2.336</v>
      </c>
      <c r="N31" s="18">
        <f t="shared" si="3"/>
        <v>2.336</v>
      </c>
    </row>
    <row r="32" spans="1:14" s="15" customFormat="1" ht="15">
      <c r="A32" s="14" t="s">
        <v>62</v>
      </c>
      <c r="B32" s="15" t="s">
        <v>63</v>
      </c>
      <c r="C32" s="15" t="s">
        <v>64</v>
      </c>
      <c r="D32" s="15" t="s">
        <v>66</v>
      </c>
      <c r="E32" s="16">
        <v>35277198.17708333</v>
      </c>
      <c r="F32" s="16">
        <v>76749097.68142365</v>
      </c>
      <c r="G32" s="16">
        <v>18872352.35763889</v>
      </c>
      <c r="H32" s="17">
        <v>330</v>
      </c>
      <c r="I32" s="17">
        <v>330</v>
      </c>
      <c r="J32" s="17">
        <v>330</v>
      </c>
      <c r="K32" s="18">
        <f t="shared" si="0"/>
        <v>0.5349731082072923</v>
      </c>
      <c r="L32" s="18">
        <f t="shared" si="1"/>
        <v>0.2458967327013508</v>
      </c>
      <c r="M32" s="18">
        <f t="shared" si="2"/>
        <v>1</v>
      </c>
      <c r="N32" s="18">
        <f t="shared" si="3"/>
        <v>1</v>
      </c>
    </row>
    <row r="33" spans="1:14" s="15" customFormat="1" ht="15">
      <c r="A33" s="14" t="s">
        <v>62</v>
      </c>
      <c r="B33" s="15" t="s">
        <v>63</v>
      </c>
      <c r="C33" s="15" t="s">
        <v>64</v>
      </c>
      <c r="D33" s="15" t="s">
        <v>67</v>
      </c>
      <c r="E33" s="16">
        <v>1209503.9375</v>
      </c>
      <c r="F33" s="16">
        <v>2631397.6347916666</v>
      </c>
      <c r="G33" s="16">
        <v>647052.0808333334</v>
      </c>
      <c r="H33" s="17">
        <v>0</v>
      </c>
      <c r="I33" s="17">
        <v>0</v>
      </c>
      <c r="J33" s="17">
        <v>0</v>
      </c>
      <c r="K33" s="18">
        <f t="shared" si="0"/>
        <v>0.5349731082072922</v>
      </c>
      <c r="L33" s="18">
        <f t="shared" si="1"/>
        <v>0.2458967327013509</v>
      </c>
      <c r="M33" s="18">
        <v>0</v>
      </c>
      <c r="N33" s="18">
        <v>0</v>
      </c>
    </row>
    <row r="34" spans="1:14" s="15" customFormat="1" ht="15">
      <c r="A34" s="14" t="s">
        <v>62</v>
      </c>
      <c r="B34" s="15" t="s">
        <v>63</v>
      </c>
      <c r="C34" s="15" t="s">
        <v>64</v>
      </c>
      <c r="D34" s="15" t="s">
        <v>68</v>
      </c>
      <c r="E34" s="16">
        <v>241900.7875</v>
      </c>
      <c r="F34" s="16">
        <v>526279.5269583333</v>
      </c>
      <c r="G34" s="16">
        <v>129410.41616666669</v>
      </c>
      <c r="H34" s="17">
        <v>33.33</v>
      </c>
      <c r="I34" s="17">
        <v>33.33</v>
      </c>
      <c r="J34" s="17">
        <v>0</v>
      </c>
      <c r="K34" s="18">
        <f t="shared" si="0"/>
        <v>0.5349731082072922</v>
      </c>
      <c r="L34" s="18">
        <f t="shared" si="1"/>
        <v>0.2458967327013509</v>
      </c>
      <c r="M34" s="18">
        <f t="shared" si="2"/>
        <v>0</v>
      </c>
      <c r="N34" s="18">
        <f t="shared" si="3"/>
        <v>0</v>
      </c>
    </row>
    <row r="35" spans="1:14" s="15" customFormat="1" ht="15">
      <c r="A35" s="14" t="s">
        <v>62</v>
      </c>
      <c r="B35" s="15" t="s">
        <v>63</v>
      </c>
      <c r="C35" s="15" t="s">
        <v>64</v>
      </c>
      <c r="D35" s="15" t="s">
        <v>69</v>
      </c>
      <c r="E35" s="16">
        <v>4838015.75</v>
      </c>
      <c r="F35" s="16">
        <v>10525590.539166667</v>
      </c>
      <c r="G35" s="16">
        <v>2588208.3233333337</v>
      </c>
      <c r="H35" s="17">
        <v>179.32</v>
      </c>
      <c r="I35" s="17">
        <v>179.32</v>
      </c>
      <c r="J35" s="17">
        <v>94.23999999999998</v>
      </c>
      <c r="K35" s="18">
        <f t="shared" si="0"/>
        <v>0.5349731082072922</v>
      </c>
      <c r="L35" s="18">
        <f t="shared" si="1"/>
        <v>0.2458967327013509</v>
      </c>
      <c r="M35" s="18">
        <f t="shared" si="2"/>
        <v>0.5255409324113316</v>
      </c>
      <c r="N35" s="18">
        <f t="shared" si="3"/>
        <v>0.5255409324113316</v>
      </c>
    </row>
    <row r="36" spans="1:14" s="15" customFormat="1" ht="15">
      <c r="A36" s="14" t="s">
        <v>62</v>
      </c>
      <c r="B36" s="15" t="s">
        <v>63</v>
      </c>
      <c r="C36" s="15" t="s">
        <v>64</v>
      </c>
      <c r="D36" s="15" t="s">
        <v>25</v>
      </c>
      <c r="E36" s="16">
        <v>1088553.54375</v>
      </c>
      <c r="F36" s="16">
        <v>2368257.8713125</v>
      </c>
      <c r="G36" s="16">
        <v>582346.8727500001</v>
      </c>
      <c r="H36" s="17">
        <v>65</v>
      </c>
      <c r="I36" s="17">
        <v>65</v>
      </c>
      <c r="J36" s="17">
        <v>75</v>
      </c>
      <c r="K36" s="18">
        <f t="shared" si="0"/>
        <v>0.5349731082072922</v>
      </c>
      <c r="L36" s="18">
        <f t="shared" si="1"/>
        <v>0.2458967327013509</v>
      </c>
      <c r="M36" s="18">
        <f t="shared" si="2"/>
        <v>1.1538461538461537</v>
      </c>
      <c r="N36" s="18">
        <f t="shared" si="3"/>
        <v>1.1538461538461537</v>
      </c>
    </row>
    <row r="37" spans="1:14" s="15" customFormat="1" ht="15">
      <c r="A37" s="14" t="s">
        <v>62</v>
      </c>
      <c r="B37" s="15" t="s">
        <v>63</v>
      </c>
      <c r="C37" s="15" t="s">
        <v>64</v>
      </c>
      <c r="D37" s="15" t="s">
        <v>70</v>
      </c>
      <c r="E37" s="16">
        <v>2419007.875</v>
      </c>
      <c r="F37" s="16">
        <v>5262795.269583333</v>
      </c>
      <c r="G37" s="16">
        <v>1294104.1616666669</v>
      </c>
      <c r="H37" s="17">
        <v>140</v>
      </c>
      <c r="I37" s="17">
        <v>140</v>
      </c>
      <c r="J37" s="17">
        <v>128</v>
      </c>
      <c r="K37" s="18">
        <f t="shared" si="0"/>
        <v>0.5349731082072922</v>
      </c>
      <c r="L37" s="18">
        <f t="shared" si="1"/>
        <v>0.2458967327013509</v>
      </c>
      <c r="M37" s="18">
        <f t="shared" si="2"/>
        <v>0.9142857142857143</v>
      </c>
      <c r="N37" s="18">
        <f t="shared" si="3"/>
        <v>0.9142857142857143</v>
      </c>
    </row>
    <row r="38" spans="1:14" s="15" customFormat="1" ht="15">
      <c r="A38" s="14" t="s">
        <v>62</v>
      </c>
      <c r="B38" s="15" t="s">
        <v>63</v>
      </c>
      <c r="C38" s="15" t="s">
        <v>64</v>
      </c>
      <c r="D38" s="15" t="s">
        <v>71</v>
      </c>
      <c r="E38" s="16">
        <v>7257023.625</v>
      </c>
      <c r="F38" s="16">
        <v>15788385.80875</v>
      </c>
      <c r="G38" s="16">
        <v>3882312.485000001</v>
      </c>
      <c r="H38" s="17">
        <v>399.84000000000003</v>
      </c>
      <c r="I38" s="17">
        <v>406.86</v>
      </c>
      <c r="J38" s="17">
        <v>288.33</v>
      </c>
      <c r="K38" s="18">
        <f t="shared" si="0"/>
        <v>0.5349731082072922</v>
      </c>
      <c r="L38" s="18">
        <f t="shared" si="1"/>
        <v>0.24589673270135093</v>
      </c>
      <c r="M38" s="18">
        <f t="shared" si="2"/>
        <v>0.7211134453781511</v>
      </c>
      <c r="N38" s="18">
        <f t="shared" si="3"/>
        <v>0.7086712874207344</v>
      </c>
    </row>
    <row r="39" spans="1:14" s="15" customFormat="1" ht="15">
      <c r="A39" s="14" t="s">
        <v>62</v>
      </c>
      <c r="B39" s="15" t="s">
        <v>63</v>
      </c>
      <c r="C39" s="15" t="s">
        <v>64</v>
      </c>
      <c r="D39" s="15" t="s">
        <v>72</v>
      </c>
      <c r="E39" s="16">
        <v>1209503.9375</v>
      </c>
      <c r="F39" s="16">
        <v>2631397.6347916666</v>
      </c>
      <c r="G39" s="16">
        <v>647052.0808333334</v>
      </c>
      <c r="H39" s="17">
        <v>50</v>
      </c>
      <c r="I39" s="17">
        <v>50</v>
      </c>
      <c r="J39" s="17">
        <v>70</v>
      </c>
      <c r="K39" s="18">
        <f t="shared" si="0"/>
        <v>0.5349731082072922</v>
      </c>
      <c r="L39" s="18">
        <f t="shared" si="1"/>
        <v>0.2458967327013509</v>
      </c>
      <c r="M39" s="18">
        <f t="shared" si="2"/>
        <v>1.4</v>
      </c>
      <c r="N39" s="18">
        <f t="shared" si="3"/>
        <v>1.4</v>
      </c>
    </row>
    <row r="40" spans="1:14" s="15" customFormat="1" ht="15">
      <c r="A40" s="14" t="s">
        <v>62</v>
      </c>
      <c r="B40" s="15" t="s">
        <v>63</v>
      </c>
      <c r="C40" s="15" t="s">
        <v>64</v>
      </c>
      <c r="D40" s="15" t="s">
        <v>73</v>
      </c>
      <c r="E40" s="16">
        <v>1209503.9375</v>
      </c>
      <c r="F40" s="16">
        <v>2631397.6347916666</v>
      </c>
      <c r="G40" s="16">
        <v>647052.0808333334</v>
      </c>
      <c r="H40" s="17">
        <v>0</v>
      </c>
      <c r="I40" s="17">
        <v>0</v>
      </c>
      <c r="J40" s="17">
        <v>50</v>
      </c>
      <c r="K40" s="18">
        <f t="shared" si="0"/>
        <v>0.5349731082072922</v>
      </c>
      <c r="L40" s="18">
        <f t="shared" si="1"/>
        <v>0.2458967327013509</v>
      </c>
      <c r="M40" s="18">
        <v>1</v>
      </c>
      <c r="N40" s="18">
        <v>1</v>
      </c>
    </row>
    <row r="41" spans="1:14" s="15" customFormat="1" ht="15">
      <c r="A41" s="14" t="s">
        <v>74</v>
      </c>
      <c r="B41" s="15" t="s">
        <v>75</v>
      </c>
      <c r="C41" s="15" t="s">
        <v>64</v>
      </c>
      <c r="D41" s="15" t="s">
        <v>66</v>
      </c>
      <c r="E41" s="16">
        <v>54463674.10555556</v>
      </c>
      <c r="F41" s="16">
        <v>71125631.45555556</v>
      </c>
      <c r="G41" s="16">
        <v>9299601.305555556</v>
      </c>
      <c r="H41" s="17">
        <v>62</v>
      </c>
      <c r="I41" s="17">
        <v>62</v>
      </c>
      <c r="J41" s="17">
        <v>62</v>
      </c>
      <c r="K41" s="18">
        <f t="shared" si="0"/>
        <v>0.17074869549806873</v>
      </c>
      <c r="L41" s="18">
        <f t="shared" si="1"/>
        <v>0.13074894542576568</v>
      </c>
      <c r="M41" s="18">
        <f t="shared" si="2"/>
        <v>1</v>
      </c>
      <c r="N41" s="18">
        <f t="shared" si="3"/>
        <v>1</v>
      </c>
    </row>
    <row r="42" spans="1:14" s="15" customFormat="1" ht="15">
      <c r="A42" s="14" t="s">
        <v>74</v>
      </c>
      <c r="B42" s="15" t="s">
        <v>75</v>
      </c>
      <c r="C42" s="15" t="s">
        <v>64</v>
      </c>
      <c r="D42" s="15" t="s">
        <v>67</v>
      </c>
      <c r="E42" s="16">
        <v>27231837.05277778</v>
      </c>
      <c r="F42" s="16">
        <v>35562815.72777778</v>
      </c>
      <c r="G42" s="16">
        <v>4649800.652777777</v>
      </c>
      <c r="H42" s="17">
        <v>189.41</v>
      </c>
      <c r="I42" s="17">
        <v>189.41</v>
      </c>
      <c r="J42" s="17">
        <v>1156.04</v>
      </c>
      <c r="K42" s="18">
        <f t="shared" si="0"/>
        <v>0.17074869549806868</v>
      </c>
      <c r="L42" s="18">
        <f t="shared" si="1"/>
        <v>0.13074894542576565</v>
      </c>
      <c r="M42" s="18">
        <f t="shared" si="2"/>
        <v>6.103373633915844</v>
      </c>
      <c r="N42" s="18">
        <f t="shared" si="3"/>
        <v>6.103373633915844</v>
      </c>
    </row>
    <row r="43" spans="1:14" s="15" customFormat="1" ht="15">
      <c r="A43" s="14" t="s">
        <v>74</v>
      </c>
      <c r="B43" s="15" t="s">
        <v>75</v>
      </c>
      <c r="C43" s="15" t="s">
        <v>64</v>
      </c>
      <c r="D43" s="15" t="s">
        <v>76</v>
      </c>
      <c r="E43" s="16">
        <v>16339102.231666667</v>
      </c>
      <c r="F43" s="16">
        <v>21337689.436666667</v>
      </c>
      <c r="G43" s="16">
        <v>5048084.031666666</v>
      </c>
      <c r="H43" s="17">
        <v>551.1099999999999</v>
      </c>
      <c r="I43" s="17">
        <v>551.1099999999999</v>
      </c>
      <c r="J43" s="17">
        <v>530.1099999999999</v>
      </c>
      <c r="K43" s="18">
        <f t="shared" si="0"/>
        <v>0.30895724624839055</v>
      </c>
      <c r="L43" s="18">
        <f t="shared" si="1"/>
        <v>0.23658063103083893</v>
      </c>
      <c r="M43" s="18">
        <f t="shared" si="2"/>
        <v>0.9618950844658961</v>
      </c>
      <c r="N43" s="18">
        <f t="shared" si="3"/>
        <v>0.9618950844658961</v>
      </c>
    </row>
    <row r="44" spans="1:14" s="15" customFormat="1" ht="15">
      <c r="A44" s="14" t="s">
        <v>77</v>
      </c>
      <c r="B44" s="15" t="s">
        <v>78</v>
      </c>
      <c r="C44" s="15" t="s">
        <v>64</v>
      </c>
      <c r="D44" s="15" t="s">
        <v>66</v>
      </c>
      <c r="E44" s="16">
        <v>2250000</v>
      </c>
      <c r="F44" s="16">
        <v>14700969.54</v>
      </c>
      <c r="G44" s="16">
        <v>477555.32</v>
      </c>
      <c r="H44" s="17">
        <v>0</v>
      </c>
      <c r="I44" s="17">
        <v>0</v>
      </c>
      <c r="J44" s="17">
        <v>0</v>
      </c>
      <c r="K44" s="18">
        <f t="shared" si="0"/>
        <v>0.2122468088888889</v>
      </c>
      <c r="L44" s="18">
        <f t="shared" si="1"/>
        <v>0.0324846139365581</v>
      </c>
      <c r="M44" s="18">
        <v>0</v>
      </c>
      <c r="N44" s="18">
        <v>0</v>
      </c>
    </row>
    <row r="45" spans="1:14" s="15" customFormat="1" ht="15">
      <c r="A45" s="14" t="s">
        <v>77</v>
      </c>
      <c r="B45" s="15" t="s">
        <v>78</v>
      </c>
      <c r="C45" s="15" t="s">
        <v>64</v>
      </c>
      <c r="D45" s="15" t="s">
        <v>25</v>
      </c>
      <c r="E45" s="16">
        <v>6750000</v>
      </c>
      <c r="F45" s="16">
        <v>44102908.620000005</v>
      </c>
      <c r="G45" s="16">
        <v>1432665.96</v>
      </c>
      <c r="H45" s="17">
        <v>1444.08</v>
      </c>
      <c r="I45" s="17">
        <v>1444.08</v>
      </c>
      <c r="J45" s="17">
        <v>874.62</v>
      </c>
      <c r="K45" s="18">
        <f t="shared" si="0"/>
        <v>0.2122468088888889</v>
      </c>
      <c r="L45" s="18">
        <f t="shared" si="1"/>
        <v>0.03248461393655809</v>
      </c>
      <c r="M45" s="18">
        <f t="shared" si="2"/>
        <v>0.605658966262257</v>
      </c>
      <c r="N45" s="18">
        <f t="shared" si="3"/>
        <v>0.605658966262257</v>
      </c>
    </row>
    <row r="46" spans="1:14" s="15" customFormat="1" ht="15">
      <c r="A46" s="14" t="s">
        <v>79</v>
      </c>
      <c r="B46" s="15" t="s">
        <v>80</v>
      </c>
      <c r="C46" s="15" t="s">
        <v>81</v>
      </c>
      <c r="D46" s="15" t="s">
        <v>82</v>
      </c>
      <c r="E46" s="16">
        <v>4250000.000000002</v>
      </c>
      <c r="F46" s="16">
        <v>4250000.000000002</v>
      </c>
      <c r="G46" s="16">
        <v>4250000.000000002</v>
      </c>
      <c r="H46" s="17">
        <v>564.77</v>
      </c>
      <c r="I46" s="17">
        <v>564.77</v>
      </c>
      <c r="J46" s="17">
        <v>961.65</v>
      </c>
      <c r="K46" s="18">
        <f t="shared" si="0"/>
        <v>1</v>
      </c>
      <c r="L46" s="18">
        <f t="shared" si="1"/>
        <v>1</v>
      </c>
      <c r="M46" s="18">
        <f t="shared" si="2"/>
        <v>1.702728544363192</v>
      </c>
      <c r="N46" s="18">
        <f t="shared" si="3"/>
        <v>1.702728544363192</v>
      </c>
    </row>
    <row r="47" spans="1:14" s="15" customFormat="1" ht="15">
      <c r="A47" s="14" t="s">
        <v>83</v>
      </c>
      <c r="B47" s="15" t="s">
        <v>84</v>
      </c>
      <c r="C47" s="15" t="s">
        <v>81</v>
      </c>
      <c r="D47" s="15" t="s">
        <v>85</v>
      </c>
      <c r="E47" s="16">
        <v>1042499.9999999999</v>
      </c>
      <c r="F47" s="16">
        <v>1571515.9605</v>
      </c>
      <c r="G47" s="16">
        <v>841737.6240000001</v>
      </c>
      <c r="H47" s="17">
        <v>2500</v>
      </c>
      <c r="I47" s="17">
        <v>2500</v>
      </c>
      <c r="J47" s="17">
        <v>30.55</v>
      </c>
      <c r="K47" s="18">
        <f t="shared" si="0"/>
        <v>0.8074221812949642</v>
      </c>
      <c r="L47" s="18">
        <f t="shared" si="1"/>
        <v>0.5356214287077233</v>
      </c>
      <c r="M47" s="18">
        <f t="shared" si="2"/>
        <v>0.01222</v>
      </c>
      <c r="N47" s="18">
        <f t="shared" si="3"/>
        <v>0.01222</v>
      </c>
    </row>
    <row r="48" spans="1:14" s="15" customFormat="1" ht="15">
      <c r="A48" s="14" t="s">
        <v>83</v>
      </c>
      <c r="B48" s="15" t="s">
        <v>84</v>
      </c>
      <c r="C48" s="15" t="s">
        <v>81</v>
      </c>
      <c r="D48" s="15" t="s">
        <v>67</v>
      </c>
      <c r="E48" s="16">
        <v>695000</v>
      </c>
      <c r="F48" s="16">
        <v>1047677.307</v>
      </c>
      <c r="G48" s="16">
        <v>561158.416</v>
      </c>
      <c r="H48" s="17">
        <v>152.94</v>
      </c>
      <c r="I48" s="17">
        <v>152.94</v>
      </c>
      <c r="J48" s="17">
        <v>99.18</v>
      </c>
      <c r="K48" s="18">
        <f t="shared" si="0"/>
        <v>0.807422181294964</v>
      </c>
      <c r="L48" s="18">
        <f t="shared" si="1"/>
        <v>0.5356214287077232</v>
      </c>
      <c r="M48" s="18">
        <f t="shared" si="2"/>
        <v>0.6484896037661829</v>
      </c>
      <c r="N48" s="18">
        <f t="shared" si="3"/>
        <v>0.6484896037661829</v>
      </c>
    </row>
    <row r="49" spans="1:14" s="15" customFormat="1" ht="15">
      <c r="A49" s="14" t="s">
        <v>83</v>
      </c>
      <c r="B49" s="15" t="s">
        <v>84</v>
      </c>
      <c r="C49" s="15" t="s">
        <v>81</v>
      </c>
      <c r="D49" s="15" t="s">
        <v>86</v>
      </c>
      <c r="E49" s="16">
        <v>347500</v>
      </c>
      <c r="F49" s="16">
        <v>523838.6535</v>
      </c>
      <c r="G49" s="16">
        <v>280579.208</v>
      </c>
      <c r="H49" s="17">
        <v>75</v>
      </c>
      <c r="I49" s="17">
        <v>75</v>
      </c>
      <c r="J49" s="17">
        <v>0</v>
      </c>
      <c r="K49" s="18">
        <f t="shared" si="0"/>
        <v>0.807422181294964</v>
      </c>
      <c r="L49" s="18">
        <f t="shared" si="1"/>
        <v>0.5356214287077232</v>
      </c>
      <c r="M49" s="18">
        <f t="shared" si="2"/>
        <v>0</v>
      </c>
      <c r="N49" s="18">
        <f t="shared" si="3"/>
        <v>0</v>
      </c>
    </row>
    <row r="50" spans="1:14" s="15" customFormat="1" ht="15">
      <c r="A50" s="14" t="s">
        <v>83</v>
      </c>
      <c r="B50" s="15" t="s">
        <v>84</v>
      </c>
      <c r="C50" s="15" t="s">
        <v>81</v>
      </c>
      <c r="D50" s="15" t="s">
        <v>87</v>
      </c>
      <c r="E50" s="16">
        <v>695000</v>
      </c>
      <c r="F50" s="16">
        <v>1047677.307</v>
      </c>
      <c r="G50" s="16">
        <v>561158.416</v>
      </c>
      <c r="H50" s="17">
        <v>750.01</v>
      </c>
      <c r="I50" s="17">
        <v>750.01</v>
      </c>
      <c r="J50" s="17">
        <v>140.3</v>
      </c>
      <c r="K50" s="18">
        <f t="shared" si="0"/>
        <v>0.807422181294964</v>
      </c>
      <c r="L50" s="18">
        <f t="shared" si="1"/>
        <v>0.5356214287077232</v>
      </c>
      <c r="M50" s="18">
        <f t="shared" si="2"/>
        <v>0.18706417247770032</v>
      </c>
      <c r="N50" s="18">
        <f t="shared" si="3"/>
        <v>0.18706417247770032</v>
      </c>
    </row>
    <row r="51" spans="1:14" s="15" customFormat="1" ht="15">
      <c r="A51" s="14" t="s">
        <v>83</v>
      </c>
      <c r="B51" s="15" t="s">
        <v>84</v>
      </c>
      <c r="C51" s="15" t="s">
        <v>81</v>
      </c>
      <c r="D51" s="15" t="s">
        <v>88</v>
      </c>
      <c r="E51" s="16">
        <v>347500</v>
      </c>
      <c r="F51" s="16">
        <v>523838.6535000001</v>
      </c>
      <c r="G51" s="16">
        <v>280579.208</v>
      </c>
      <c r="H51" s="17">
        <v>167.1</v>
      </c>
      <c r="I51" s="17">
        <v>167.1</v>
      </c>
      <c r="J51" s="17">
        <v>164.81</v>
      </c>
      <c r="K51" s="18">
        <f t="shared" si="0"/>
        <v>0.807422181294964</v>
      </c>
      <c r="L51" s="18">
        <f t="shared" si="1"/>
        <v>0.5356214287077231</v>
      </c>
      <c r="M51" s="18">
        <f t="shared" si="2"/>
        <v>0.986295631358468</v>
      </c>
      <c r="N51" s="18">
        <f t="shared" si="3"/>
        <v>0.986295631358468</v>
      </c>
    </row>
    <row r="52" spans="1:14" s="15" customFormat="1" ht="15">
      <c r="A52" s="14" t="s">
        <v>83</v>
      </c>
      <c r="B52" s="15" t="s">
        <v>84</v>
      </c>
      <c r="C52" s="15" t="s">
        <v>81</v>
      </c>
      <c r="D52" s="15" t="s">
        <v>82</v>
      </c>
      <c r="E52" s="16">
        <v>3822500</v>
      </c>
      <c r="F52" s="16">
        <v>5762225.1885</v>
      </c>
      <c r="G52" s="16">
        <v>3086371.288</v>
      </c>
      <c r="H52" s="17">
        <v>100</v>
      </c>
      <c r="I52" s="17">
        <v>100</v>
      </c>
      <c r="J52" s="17">
        <v>163</v>
      </c>
      <c r="K52" s="18">
        <f t="shared" si="0"/>
        <v>0.8074221812949641</v>
      </c>
      <c r="L52" s="18">
        <f t="shared" si="1"/>
        <v>0.5356214287077233</v>
      </c>
      <c r="M52" s="18">
        <f t="shared" si="2"/>
        <v>1.63</v>
      </c>
      <c r="N52" s="18">
        <f t="shared" si="3"/>
        <v>1.63</v>
      </c>
    </row>
    <row r="53" spans="1:14" s="15" customFormat="1" ht="15">
      <c r="A53" s="14" t="s">
        <v>89</v>
      </c>
      <c r="B53" s="15" t="s">
        <v>90</v>
      </c>
      <c r="C53" s="15" t="s">
        <v>91</v>
      </c>
      <c r="D53" s="15" t="s">
        <v>92</v>
      </c>
      <c r="E53" s="16">
        <v>540482.142857143</v>
      </c>
      <c r="F53" s="16">
        <v>4364366.997053571</v>
      </c>
      <c r="G53" s="16">
        <v>352828.1413928573</v>
      </c>
      <c r="H53" s="17">
        <v>400</v>
      </c>
      <c r="I53" s="17">
        <v>400</v>
      </c>
      <c r="J53" s="17">
        <v>390</v>
      </c>
      <c r="K53" s="18">
        <f t="shared" si="0"/>
        <v>0.6528025875706216</v>
      </c>
      <c r="L53" s="18">
        <f t="shared" si="1"/>
        <v>0.08084291298853996</v>
      </c>
      <c r="M53" s="18">
        <f t="shared" si="2"/>
        <v>0.975</v>
      </c>
      <c r="N53" s="18">
        <f t="shared" si="3"/>
        <v>0.975</v>
      </c>
    </row>
    <row r="54" spans="1:14" s="15" customFormat="1" ht="15">
      <c r="A54" s="14" t="s">
        <v>89</v>
      </c>
      <c r="B54" s="15" t="s">
        <v>90</v>
      </c>
      <c r="C54" s="15" t="s">
        <v>91</v>
      </c>
      <c r="D54" s="15" t="s">
        <v>86</v>
      </c>
      <c r="E54" s="16">
        <v>63214.28571428572</v>
      </c>
      <c r="F54" s="16">
        <v>510452.28035714285</v>
      </c>
      <c r="G54" s="16">
        <v>41266.44928571429</v>
      </c>
      <c r="H54" s="17">
        <v>0</v>
      </c>
      <c r="I54" s="17">
        <v>0</v>
      </c>
      <c r="J54" s="17">
        <v>0</v>
      </c>
      <c r="K54" s="18">
        <f t="shared" si="0"/>
        <v>0.6528025875706215</v>
      </c>
      <c r="L54" s="18">
        <f t="shared" si="1"/>
        <v>0.08084291298853993</v>
      </c>
      <c r="M54" s="18">
        <v>0</v>
      </c>
      <c r="N54" s="18">
        <v>0</v>
      </c>
    </row>
    <row r="55" spans="1:14" s="15" customFormat="1" ht="15">
      <c r="A55" s="14" t="s">
        <v>89</v>
      </c>
      <c r="B55" s="15" t="s">
        <v>90</v>
      </c>
      <c r="C55" s="15" t="s">
        <v>91</v>
      </c>
      <c r="D55" s="15" t="s">
        <v>38</v>
      </c>
      <c r="E55" s="16">
        <v>126428.57142857143</v>
      </c>
      <c r="F55" s="16">
        <v>1020904.5607142857</v>
      </c>
      <c r="G55" s="16">
        <v>82532.89857142858</v>
      </c>
      <c r="H55" s="17">
        <v>20</v>
      </c>
      <c r="I55" s="17">
        <v>20</v>
      </c>
      <c r="J55" s="17">
        <v>0</v>
      </c>
      <c r="K55" s="18">
        <f t="shared" si="0"/>
        <v>0.6528025875706215</v>
      </c>
      <c r="L55" s="18">
        <f t="shared" si="1"/>
        <v>0.08084291298853993</v>
      </c>
      <c r="M55" s="18">
        <f t="shared" si="2"/>
        <v>0</v>
      </c>
      <c r="N55" s="18">
        <f t="shared" si="3"/>
        <v>0</v>
      </c>
    </row>
    <row r="56" spans="1:14" s="15" customFormat="1" ht="15">
      <c r="A56" s="14" t="s">
        <v>89</v>
      </c>
      <c r="B56" s="15" t="s">
        <v>90</v>
      </c>
      <c r="C56" s="15" t="s">
        <v>91</v>
      </c>
      <c r="D56" s="15" t="s">
        <v>25</v>
      </c>
      <c r="E56" s="16">
        <v>28446.428571428572</v>
      </c>
      <c r="F56" s="16">
        <v>229703.52616071427</v>
      </c>
      <c r="G56" s="16">
        <v>18569.90217857143</v>
      </c>
      <c r="H56" s="17">
        <v>90</v>
      </c>
      <c r="I56" s="17">
        <v>90</v>
      </c>
      <c r="J56" s="17">
        <v>80</v>
      </c>
      <c r="K56" s="18">
        <f t="shared" si="0"/>
        <v>0.6528025875706215</v>
      </c>
      <c r="L56" s="18">
        <f t="shared" si="1"/>
        <v>0.08084291298853992</v>
      </c>
      <c r="M56" s="18">
        <f t="shared" si="2"/>
        <v>0.8888888888888888</v>
      </c>
      <c r="N56" s="18">
        <f t="shared" si="3"/>
        <v>0.8888888888888888</v>
      </c>
    </row>
    <row r="57" spans="1:14" s="15" customFormat="1" ht="15">
      <c r="A57" s="14" t="s">
        <v>89</v>
      </c>
      <c r="B57" s="15" t="s">
        <v>90</v>
      </c>
      <c r="C57" s="15" t="s">
        <v>91</v>
      </c>
      <c r="D57" s="15" t="s">
        <v>93</v>
      </c>
      <c r="E57" s="16">
        <v>126428.57142857143</v>
      </c>
      <c r="F57" s="16">
        <v>1020904.5607142857</v>
      </c>
      <c r="G57" s="16">
        <v>82532.89857142858</v>
      </c>
      <c r="H57" s="17">
        <v>0</v>
      </c>
      <c r="I57" s="17">
        <v>0</v>
      </c>
      <c r="J57" s="17">
        <v>0</v>
      </c>
      <c r="K57" s="18">
        <f t="shared" si="0"/>
        <v>0.6528025875706215</v>
      </c>
      <c r="L57" s="18">
        <f t="shared" si="1"/>
        <v>0.08084291298853993</v>
      </c>
      <c r="M57" s="18">
        <v>0</v>
      </c>
      <c r="N57" s="18">
        <v>0</v>
      </c>
    </row>
    <row r="58" spans="1:14" s="15" customFormat="1" ht="15">
      <c r="A58" s="14" t="s">
        <v>89</v>
      </c>
      <c r="B58" s="15" t="s">
        <v>90</v>
      </c>
      <c r="C58" s="15" t="s">
        <v>91</v>
      </c>
      <c r="D58" s="15" t="s">
        <v>82</v>
      </c>
      <c r="E58" s="16">
        <v>442500</v>
      </c>
      <c r="F58" s="16">
        <v>3573165.9625</v>
      </c>
      <c r="G58" s="16">
        <v>288865.145</v>
      </c>
      <c r="H58" s="17">
        <v>0</v>
      </c>
      <c r="I58" s="17">
        <v>0</v>
      </c>
      <c r="J58" s="17">
        <v>0</v>
      </c>
      <c r="K58" s="18">
        <f t="shared" si="0"/>
        <v>0.6528025875706215</v>
      </c>
      <c r="L58" s="18">
        <f t="shared" si="1"/>
        <v>0.08084291298853993</v>
      </c>
      <c r="M58" s="18">
        <v>0</v>
      </c>
      <c r="N58" s="18">
        <v>0</v>
      </c>
    </row>
    <row r="59" spans="1:14" s="15" customFormat="1" ht="15">
      <c r="A59" s="14" t="s">
        <v>89</v>
      </c>
      <c r="B59" s="15" t="s">
        <v>90</v>
      </c>
      <c r="C59" s="15" t="s">
        <v>91</v>
      </c>
      <c r="D59" s="15" t="s">
        <v>94</v>
      </c>
      <c r="E59" s="16">
        <v>442500</v>
      </c>
      <c r="F59" s="16">
        <v>3573165.9625</v>
      </c>
      <c r="G59" s="16">
        <v>288865.145</v>
      </c>
      <c r="H59" s="17">
        <v>0</v>
      </c>
      <c r="I59" s="17">
        <v>0</v>
      </c>
      <c r="J59" s="17">
        <v>0</v>
      </c>
      <c r="K59" s="18">
        <f t="shared" si="0"/>
        <v>0.6528025875706215</v>
      </c>
      <c r="L59" s="18">
        <f t="shared" si="1"/>
        <v>0.08084291298853993</v>
      </c>
      <c r="M59" s="18">
        <v>0</v>
      </c>
      <c r="N59" s="18">
        <v>0</v>
      </c>
    </row>
    <row r="60" spans="1:14" s="15" customFormat="1" ht="15">
      <c r="A60" s="14" t="s">
        <v>95</v>
      </c>
      <c r="B60" s="15" t="s">
        <v>96</v>
      </c>
      <c r="C60" s="15" t="s">
        <v>91</v>
      </c>
      <c r="D60" s="15" t="s">
        <v>94</v>
      </c>
      <c r="E60" s="16">
        <v>2607917.6000000006</v>
      </c>
      <c r="F60" s="16">
        <v>503511.556</v>
      </c>
      <c r="G60" s="16">
        <v>23511.555999999997</v>
      </c>
      <c r="H60" s="17">
        <v>150</v>
      </c>
      <c r="I60" s="17">
        <v>150</v>
      </c>
      <c r="J60" s="17">
        <v>150</v>
      </c>
      <c r="K60" s="18">
        <f t="shared" si="0"/>
        <v>0.009015452021950384</v>
      </c>
      <c r="L60" s="18">
        <f t="shared" si="1"/>
        <v>0.04669516661500416</v>
      </c>
      <c r="M60" s="18">
        <f t="shared" si="2"/>
        <v>1</v>
      </c>
      <c r="N60" s="18">
        <f t="shared" si="3"/>
        <v>1</v>
      </c>
    </row>
    <row r="61" spans="1:14" s="15" customFormat="1" ht="15">
      <c r="A61" s="14" t="s">
        <v>95</v>
      </c>
      <c r="B61" s="15" t="s">
        <v>96</v>
      </c>
      <c r="C61" s="15" t="s">
        <v>91</v>
      </c>
      <c r="D61" s="15" t="s">
        <v>97</v>
      </c>
      <c r="E61" s="16">
        <v>325989.7</v>
      </c>
      <c r="F61" s="16">
        <v>62938.944500000005</v>
      </c>
      <c r="G61" s="16">
        <v>2938.9445</v>
      </c>
      <c r="H61" s="17">
        <v>323</v>
      </c>
      <c r="I61" s="17">
        <v>323</v>
      </c>
      <c r="J61" s="17">
        <v>26</v>
      </c>
      <c r="K61" s="18">
        <f t="shared" si="0"/>
        <v>0.009015452021950386</v>
      </c>
      <c r="L61" s="18">
        <f t="shared" si="1"/>
        <v>0.04669516661500416</v>
      </c>
      <c r="M61" s="18">
        <f t="shared" si="2"/>
        <v>0.0804953560371517</v>
      </c>
      <c r="N61" s="18">
        <f t="shared" si="3"/>
        <v>0.0804953560371517</v>
      </c>
    </row>
    <row r="62" spans="1:14" s="15" customFormat="1" ht="15">
      <c r="A62" s="14" t="s">
        <v>95</v>
      </c>
      <c r="B62" s="15" t="s">
        <v>96</v>
      </c>
      <c r="C62" s="15" t="s">
        <v>91</v>
      </c>
      <c r="D62" s="15" t="s">
        <v>98</v>
      </c>
      <c r="E62" s="16">
        <v>651979.4000000001</v>
      </c>
      <c r="F62" s="16">
        <v>125877.88900000002</v>
      </c>
      <c r="G62" s="16">
        <v>5877.888999999999</v>
      </c>
      <c r="H62" s="17">
        <v>149.98</v>
      </c>
      <c r="I62" s="17">
        <v>149.98</v>
      </c>
      <c r="J62" s="17">
        <v>149.98</v>
      </c>
      <c r="K62" s="18">
        <f t="shared" si="0"/>
        <v>0.009015452021950384</v>
      </c>
      <c r="L62" s="18">
        <f t="shared" si="1"/>
        <v>0.04669516661500415</v>
      </c>
      <c r="M62" s="18">
        <f t="shared" si="2"/>
        <v>1</v>
      </c>
      <c r="N62" s="18">
        <f t="shared" si="3"/>
        <v>1</v>
      </c>
    </row>
    <row r="63" spans="1:14" s="15" customFormat="1" ht="15">
      <c r="A63" s="14" t="s">
        <v>95</v>
      </c>
      <c r="B63" s="15" t="s">
        <v>96</v>
      </c>
      <c r="C63" s="15" t="s">
        <v>91</v>
      </c>
      <c r="D63" s="15" t="s">
        <v>92</v>
      </c>
      <c r="E63" s="16">
        <v>977969.1</v>
      </c>
      <c r="F63" s="16">
        <v>188816.8335</v>
      </c>
      <c r="G63" s="16">
        <v>8816.8335</v>
      </c>
      <c r="H63" s="17">
        <v>0</v>
      </c>
      <c r="I63" s="17">
        <v>0</v>
      </c>
      <c r="J63" s="17">
        <v>0</v>
      </c>
      <c r="K63" s="18">
        <f t="shared" si="0"/>
        <v>0.009015452021950388</v>
      </c>
      <c r="L63" s="18">
        <f t="shared" si="1"/>
        <v>0.04669516661500417</v>
      </c>
      <c r="M63" s="18">
        <v>0</v>
      </c>
      <c r="N63" s="18">
        <v>0</v>
      </c>
    </row>
    <row r="64" spans="1:14" s="15" customFormat="1" ht="15">
      <c r="A64" s="14" t="s">
        <v>95</v>
      </c>
      <c r="B64" s="15" t="s">
        <v>96</v>
      </c>
      <c r="C64" s="15" t="s">
        <v>91</v>
      </c>
      <c r="D64" s="15" t="s">
        <v>86</v>
      </c>
      <c r="E64" s="16">
        <v>325989.7</v>
      </c>
      <c r="F64" s="16">
        <v>62938.944500000005</v>
      </c>
      <c r="G64" s="16">
        <v>2938.9445</v>
      </c>
      <c r="H64" s="17">
        <v>0</v>
      </c>
      <c r="I64" s="17">
        <v>0</v>
      </c>
      <c r="J64" s="17">
        <v>100</v>
      </c>
      <c r="K64" s="18">
        <f t="shared" si="0"/>
        <v>0.009015452021950386</v>
      </c>
      <c r="L64" s="18">
        <f t="shared" si="1"/>
        <v>0.04669516661500416</v>
      </c>
      <c r="M64" s="18">
        <v>1</v>
      </c>
      <c r="N64" s="18">
        <v>1</v>
      </c>
    </row>
    <row r="65" spans="1:14" s="15" customFormat="1" ht="15">
      <c r="A65" s="14" t="s">
        <v>95</v>
      </c>
      <c r="B65" s="15" t="s">
        <v>96</v>
      </c>
      <c r="C65" s="15" t="s">
        <v>91</v>
      </c>
      <c r="D65" s="15" t="s">
        <v>82</v>
      </c>
      <c r="E65" s="16">
        <v>1629948.5</v>
      </c>
      <c r="F65" s="16">
        <v>314694.72250000003</v>
      </c>
      <c r="G65" s="16">
        <v>14694.7225</v>
      </c>
      <c r="H65" s="17">
        <v>0</v>
      </c>
      <c r="I65" s="17">
        <v>0</v>
      </c>
      <c r="J65" s="17">
        <v>0</v>
      </c>
      <c r="K65" s="18">
        <f t="shared" si="0"/>
        <v>0.009015452021950386</v>
      </c>
      <c r="L65" s="18">
        <f t="shared" si="1"/>
        <v>0.04669516661500416</v>
      </c>
      <c r="M65" s="18">
        <v>0</v>
      </c>
      <c r="N65" s="18">
        <v>0</v>
      </c>
    </row>
    <row r="66" spans="1:14" s="15" customFormat="1" ht="15">
      <c r="A66" s="14" t="s">
        <v>99</v>
      </c>
      <c r="B66" s="15" t="s">
        <v>100</v>
      </c>
      <c r="C66" s="15" t="s">
        <v>91</v>
      </c>
      <c r="D66" s="15" t="s">
        <v>97</v>
      </c>
      <c r="E66" s="16">
        <v>249109.66666666666</v>
      </c>
      <c r="F66" s="16">
        <v>317228.2911111111</v>
      </c>
      <c r="G66" s="16">
        <v>72285.29111111112</v>
      </c>
      <c r="H66" s="17">
        <v>49.98</v>
      </c>
      <c r="I66" s="17">
        <v>49.98</v>
      </c>
      <c r="J66" s="17">
        <v>38.79</v>
      </c>
      <c r="K66" s="18">
        <f t="shared" si="0"/>
        <v>0.29017457282312525</v>
      </c>
      <c r="L66" s="18">
        <f t="shared" si="1"/>
        <v>0.2278652098081402</v>
      </c>
      <c r="M66" s="18">
        <f t="shared" si="2"/>
        <v>0.776110444177671</v>
      </c>
      <c r="N66" s="18">
        <f t="shared" si="3"/>
        <v>0.776110444177671</v>
      </c>
    </row>
    <row r="67" spans="1:14" s="15" customFormat="1" ht="15">
      <c r="A67" s="14" t="s">
        <v>99</v>
      </c>
      <c r="B67" s="15" t="s">
        <v>100</v>
      </c>
      <c r="C67" s="15" t="s">
        <v>91</v>
      </c>
      <c r="D67" s="15" t="s">
        <v>61</v>
      </c>
      <c r="E67" s="16">
        <v>2117432.166666667</v>
      </c>
      <c r="F67" s="16">
        <v>2696440.4744444448</v>
      </c>
      <c r="G67" s="16">
        <v>614424.9744444445</v>
      </c>
      <c r="H67" s="17">
        <v>195</v>
      </c>
      <c r="I67" s="17">
        <v>195</v>
      </c>
      <c r="J67" s="17">
        <v>60.32</v>
      </c>
      <c r="K67" s="18">
        <f t="shared" si="0"/>
        <v>0.2901745728231252</v>
      </c>
      <c r="L67" s="18">
        <f t="shared" si="1"/>
        <v>0.2278652098081402</v>
      </c>
      <c r="M67" s="18">
        <f t="shared" si="2"/>
        <v>0.30933333333333335</v>
      </c>
      <c r="N67" s="18">
        <f t="shared" si="3"/>
        <v>0.30933333333333335</v>
      </c>
    </row>
    <row r="68" spans="1:14" s="15" customFormat="1" ht="15">
      <c r="A68" s="14" t="s">
        <v>99</v>
      </c>
      <c r="B68" s="15" t="s">
        <v>100</v>
      </c>
      <c r="C68" s="15" t="s">
        <v>91</v>
      </c>
      <c r="D68" s="15" t="s">
        <v>66</v>
      </c>
      <c r="E68" s="16">
        <v>4483974</v>
      </c>
      <c r="F68" s="16">
        <v>5710109.24</v>
      </c>
      <c r="G68" s="16">
        <v>1301135.24</v>
      </c>
      <c r="H68" s="17">
        <v>0</v>
      </c>
      <c r="I68" s="17">
        <v>0</v>
      </c>
      <c r="J68" s="17">
        <v>0</v>
      </c>
      <c r="K68" s="18">
        <f aca="true" t="shared" si="4" ref="K68:K131">G68/E68</f>
        <v>0.2901745728231252</v>
      </c>
      <c r="L68" s="18">
        <f aca="true" t="shared" si="5" ref="L68:L131">G68/F68</f>
        <v>0.22786520980814018</v>
      </c>
      <c r="M68" s="18">
        <v>0</v>
      </c>
      <c r="N68" s="18">
        <v>0</v>
      </c>
    </row>
    <row r="69" spans="1:14" s="15" customFormat="1" ht="15">
      <c r="A69" s="14" t="s">
        <v>99</v>
      </c>
      <c r="B69" s="15" t="s">
        <v>100</v>
      </c>
      <c r="C69" s="15" t="s">
        <v>91</v>
      </c>
      <c r="D69" s="15" t="s">
        <v>101</v>
      </c>
      <c r="E69" s="16">
        <v>871883.8333333334</v>
      </c>
      <c r="F69" s="16">
        <v>1110299.0188888889</v>
      </c>
      <c r="G69" s="16">
        <v>252998.5188888889</v>
      </c>
      <c r="H69" s="17">
        <v>220</v>
      </c>
      <c r="I69" s="17">
        <v>220</v>
      </c>
      <c r="J69" s="17">
        <v>94.08</v>
      </c>
      <c r="K69" s="18">
        <f t="shared" si="4"/>
        <v>0.2901745728231252</v>
      </c>
      <c r="L69" s="18">
        <f t="shared" si="5"/>
        <v>0.22786520980814023</v>
      </c>
      <c r="M69" s="18">
        <f aca="true" t="shared" si="6" ref="M69:M132">J69/H69</f>
        <v>0.42763636363636365</v>
      </c>
      <c r="N69" s="18">
        <f aca="true" t="shared" si="7" ref="N69:N132">J69/I69</f>
        <v>0.42763636363636365</v>
      </c>
    </row>
    <row r="70" spans="1:14" s="15" customFormat="1" ht="15">
      <c r="A70" s="14" t="s">
        <v>99</v>
      </c>
      <c r="B70" s="15" t="s">
        <v>100</v>
      </c>
      <c r="C70" s="15" t="s">
        <v>91</v>
      </c>
      <c r="D70" s="15" t="s">
        <v>71</v>
      </c>
      <c r="E70" s="16">
        <v>996438.6666666666</v>
      </c>
      <c r="F70" s="16">
        <v>1268913.1644444445</v>
      </c>
      <c r="G70" s="16">
        <v>289141.16444444447</v>
      </c>
      <c r="H70" s="17">
        <v>199.92</v>
      </c>
      <c r="I70" s="17">
        <v>203.25999999999996</v>
      </c>
      <c r="J70" s="17">
        <v>216</v>
      </c>
      <c r="K70" s="18">
        <f t="shared" si="4"/>
        <v>0.29017457282312525</v>
      </c>
      <c r="L70" s="18">
        <f t="shared" si="5"/>
        <v>0.2278652098081402</v>
      </c>
      <c r="M70" s="18">
        <f t="shared" si="6"/>
        <v>1.0804321728691477</v>
      </c>
      <c r="N70" s="18">
        <f t="shared" si="7"/>
        <v>1.0626783430089541</v>
      </c>
    </row>
    <row r="71" spans="1:14" s="15" customFormat="1" ht="15">
      <c r="A71" s="14" t="s">
        <v>99</v>
      </c>
      <c r="B71" s="15" t="s">
        <v>100</v>
      </c>
      <c r="C71" s="15" t="s">
        <v>91</v>
      </c>
      <c r="D71" s="15" t="s">
        <v>68</v>
      </c>
      <c r="E71" s="16">
        <v>249109.66666666666</v>
      </c>
      <c r="F71" s="16">
        <v>317228.2911111111</v>
      </c>
      <c r="G71" s="16">
        <v>72285.29111111112</v>
      </c>
      <c r="H71" s="17">
        <v>49.98</v>
      </c>
      <c r="I71" s="17">
        <v>49.98</v>
      </c>
      <c r="J71" s="17">
        <v>38.79</v>
      </c>
      <c r="K71" s="18">
        <f t="shared" si="4"/>
        <v>0.29017457282312525</v>
      </c>
      <c r="L71" s="18">
        <f t="shared" si="5"/>
        <v>0.2278652098081402</v>
      </c>
      <c r="M71" s="18">
        <f t="shared" si="6"/>
        <v>0.776110444177671</v>
      </c>
      <c r="N71" s="18">
        <f t="shared" si="7"/>
        <v>0.776110444177671</v>
      </c>
    </row>
    <row r="72" spans="1:14" s="15" customFormat="1" ht="15">
      <c r="A72" s="14" t="s">
        <v>102</v>
      </c>
      <c r="B72" s="15" t="s">
        <v>103</v>
      </c>
      <c r="C72" s="15" t="s">
        <v>104</v>
      </c>
      <c r="D72" s="15" t="s">
        <v>68</v>
      </c>
      <c r="E72" s="16">
        <v>3875000</v>
      </c>
      <c r="F72" s="16">
        <v>5396848.2325</v>
      </c>
      <c r="G72" s="16">
        <v>1230989.82625</v>
      </c>
      <c r="H72" s="17">
        <v>126.38</v>
      </c>
      <c r="I72" s="17">
        <v>126.38</v>
      </c>
      <c r="J72" s="17">
        <v>56.290000000000006</v>
      </c>
      <c r="K72" s="18">
        <f t="shared" si="4"/>
        <v>0.3176747938709677</v>
      </c>
      <c r="L72" s="18">
        <f t="shared" si="5"/>
        <v>0.2280942085487856</v>
      </c>
      <c r="M72" s="18">
        <f t="shared" si="6"/>
        <v>0.4454027536002533</v>
      </c>
      <c r="N72" s="18">
        <f t="shared" si="7"/>
        <v>0.4454027536002533</v>
      </c>
    </row>
    <row r="73" spans="1:14" s="15" customFormat="1" ht="15">
      <c r="A73" s="14" t="s">
        <v>102</v>
      </c>
      <c r="B73" s="15" t="s">
        <v>103</v>
      </c>
      <c r="C73" s="15" t="s">
        <v>104</v>
      </c>
      <c r="D73" s="15" t="s">
        <v>105</v>
      </c>
      <c r="E73" s="16">
        <v>27125000</v>
      </c>
      <c r="F73" s="16">
        <v>37777937.6275</v>
      </c>
      <c r="G73" s="16">
        <v>8616928.78375</v>
      </c>
      <c r="H73" s="17">
        <v>390</v>
      </c>
      <c r="I73" s="17">
        <v>390</v>
      </c>
      <c r="J73" s="17">
        <v>257.34</v>
      </c>
      <c r="K73" s="18">
        <f t="shared" si="4"/>
        <v>0.3176747938709677</v>
      </c>
      <c r="L73" s="18">
        <f t="shared" si="5"/>
        <v>0.22809420854878562</v>
      </c>
      <c r="M73" s="18">
        <f t="shared" si="6"/>
        <v>0.6598461538461537</v>
      </c>
      <c r="N73" s="18">
        <f t="shared" si="7"/>
        <v>0.6598461538461537</v>
      </c>
    </row>
    <row r="74" spans="1:14" s="15" customFormat="1" ht="15">
      <c r="A74" s="14" t="s">
        <v>106</v>
      </c>
      <c r="B74" s="15" t="s">
        <v>107</v>
      </c>
      <c r="C74" s="15" t="s">
        <v>104</v>
      </c>
      <c r="D74" s="15" t="s">
        <v>38</v>
      </c>
      <c r="E74" s="16">
        <v>4820000</v>
      </c>
      <c r="F74" s="16">
        <v>7588480.591999998</v>
      </c>
      <c r="G74" s="16">
        <v>1616063.9980000001</v>
      </c>
      <c r="H74" s="17">
        <v>40</v>
      </c>
      <c r="I74" s="17">
        <v>40</v>
      </c>
      <c r="J74" s="17">
        <v>0</v>
      </c>
      <c r="K74" s="18">
        <f t="shared" si="4"/>
        <v>0.3352829871369295</v>
      </c>
      <c r="L74" s="18">
        <f t="shared" si="5"/>
        <v>0.21296278990338366</v>
      </c>
      <c r="M74" s="18">
        <f t="shared" si="6"/>
        <v>0</v>
      </c>
      <c r="N74" s="18">
        <f t="shared" si="7"/>
        <v>0</v>
      </c>
    </row>
    <row r="75" spans="1:14" s="15" customFormat="1" ht="15">
      <c r="A75" s="14" t="s">
        <v>106</v>
      </c>
      <c r="B75" s="15" t="s">
        <v>107</v>
      </c>
      <c r="C75" s="15" t="s">
        <v>104</v>
      </c>
      <c r="D75" s="15" t="s">
        <v>105</v>
      </c>
      <c r="E75" s="16">
        <v>24100000</v>
      </c>
      <c r="F75" s="16">
        <v>37942402.95999999</v>
      </c>
      <c r="G75" s="16">
        <v>8080319.99</v>
      </c>
      <c r="H75" s="17">
        <v>0</v>
      </c>
      <c r="I75" s="17">
        <v>0</v>
      </c>
      <c r="J75" s="17">
        <v>0</v>
      </c>
      <c r="K75" s="18">
        <f t="shared" si="4"/>
        <v>0.33528298713692944</v>
      </c>
      <c r="L75" s="18">
        <f t="shared" si="5"/>
        <v>0.21296278990338363</v>
      </c>
      <c r="M75" s="18">
        <v>0</v>
      </c>
      <c r="N75" s="18">
        <v>0</v>
      </c>
    </row>
    <row r="76" spans="1:14" s="15" customFormat="1" ht="15">
      <c r="A76" s="14" t="s">
        <v>106</v>
      </c>
      <c r="B76" s="15" t="s">
        <v>107</v>
      </c>
      <c r="C76" s="15" t="s">
        <v>104</v>
      </c>
      <c r="D76" s="15" t="s">
        <v>25</v>
      </c>
      <c r="E76" s="16">
        <v>19280000</v>
      </c>
      <c r="F76" s="16">
        <v>30353922.367999993</v>
      </c>
      <c r="G76" s="16">
        <v>6464255.992</v>
      </c>
      <c r="H76" s="17">
        <v>2632.56</v>
      </c>
      <c r="I76" s="17">
        <v>2632.56</v>
      </c>
      <c r="J76" s="17">
        <v>2608.33</v>
      </c>
      <c r="K76" s="18">
        <f t="shared" si="4"/>
        <v>0.33528298713692944</v>
      </c>
      <c r="L76" s="18">
        <f t="shared" si="5"/>
        <v>0.21296278990338363</v>
      </c>
      <c r="M76" s="18">
        <f t="shared" si="6"/>
        <v>0.9907960312395538</v>
      </c>
      <c r="N76" s="18">
        <f t="shared" si="7"/>
        <v>0.9907960312395538</v>
      </c>
    </row>
    <row r="77" spans="1:14" s="15" customFormat="1" ht="15">
      <c r="A77" s="14" t="s">
        <v>108</v>
      </c>
      <c r="B77" s="15" t="s">
        <v>109</v>
      </c>
      <c r="C77" s="15" t="s">
        <v>110</v>
      </c>
      <c r="D77" s="15" t="s">
        <v>66</v>
      </c>
      <c r="E77" s="16">
        <v>1250000</v>
      </c>
      <c r="F77" s="16">
        <v>2667529.9375000005</v>
      </c>
      <c r="G77" s="16">
        <v>647483.7899999999</v>
      </c>
      <c r="H77" s="17">
        <v>15</v>
      </c>
      <c r="I77" s="17">
        <v>15</v>
      </c>
      <c r="J77" s="17">
        <v>40</v>
      </c>
      <c r="K77" s="18">
        <f t="shared" si="4"/>
        <v>0.517987032</v>
      </c>
      <c r="L77" s="18">
        <f t="shared" si="5"/>
        <v>0.24272784379950368</v>
      </c>
      <c r="M77" s="18">
        <f t="shared" si="6"/>
        <v>2.6666666666666665</v>
      </c>
      <c r="N77" s="18">
        <f t="shared" si="7"/>
        <v>2.6666666666666665</v>
      </c>
    </row>
    <row r="78" spans="1:14" s="15" customFormat="1" ht="15">
      <c r="A78" s="14" t="s">
        <v>108</v>
      </c>
      <c r="B78" s="15" t="s">
        <v>109</v>
      </c>
      <c r="C78" s="15" t="s">
        <v>110</v>
      </c>
      <c r="D78" s="15" t="s">
        <v>105</v>
      </c>
      <c r="E78" s="16">
        <v>15000000</v>
      </c>
      <c r="F78" s="16">
        <v>32010359.250000004</v>
      </c>
      <c r="G78" s="16">
        <v>7769805.4799999995</v>
      </c>
      <c r="H78" s="17">
        <v>0</v>
      </c>
      <c r="I78" s="17">
        <v>0</v>
      </c>
      <c r="J78" s="17">
        <v>0</v>
      </c>
      <c r="K78" s="18">
        <f t="shared" si="4"/>
        <v>0.517987032</v>
      </c>
      <c r="L78" s="18">
        <f t="shared" si="5"/>
        <v>0.2427278437995037</v>
      </c>
      <c r="M78" s="18">
        <v>0</v>
      </c>
      <c r="N78" s="18">
        <v>0</v>
      </c>
    </row>
    <row r="79" spans="1:14" s="15" customFormat="1" ht="15">
      <c r="A79" s="14" t="s">
        <v>108</v>
      </c>
      <c r="B79" s="15" t="s">
        <v>109</v>
      </c>
      <c r="C79" s="15" t="s">
        <v>110</v>
      </c>
      <c r="D79" s="15" t="s">
        <v>87</v>
      </c>
      <c r="E79" s="16">
        <v>1875000</v>
      </c>
      <c r="F79" s="16">
        <v>4001294.906250001</v>
      </c>
      <c r="G79" s="16">
        <v>971225.6849999998</v>
      </c>
      <c r="H79" s="17">
        <v>270</v>
      </c>
      <c r="I79" s="17">
        <v>270</v>
      </c>
      <c r="J79" s="17">
        <v>107.68</v>
      </c>
      <c r="K79" s="18">
        <f t="shared" si="4"/>
        <v>0.517987032</v>
      </c>
      <c r="L79" s="18">
        <f t="shared" si="5"/>
        <v>0.24272784379950366</v>
      </c>
      <c r="M79" s="18">
        <f t="shared" si="6"/>
        <v>0.39881481481481484</v>
      </c>
      <c r="N79" s="18">
        <f t="shared" si="7"/>
        <v>0.39881481481481484</v>
      </c>
    </row>
    <row r="80" spans="1:14" s="15" customFormat="1" ht="15">
      <c r="A80" s="14" t="s">
        <v>108</v>
      </c>
      <c r="B80" s="15" t="s">
        <v>109</v>
      </c>
      <c r="C80" s="15" t="s">
        <v>110</v>
      </c>
      <c r="D80" s="15" t="s">
        <v>25</v>
      </c>
      <c r="E80" s="16">
        <v>11875000</v>
      </c>
      <c r="F80" s="16">
        <v>25341534.406250004</v>
      </c>
      <c r="G80" s="16">
        <v>6151096.004999998</v>
      </c>
      <c r="H80" s="17">
        <v>354.83</v>
      </c>
      <c r="I80" s="17">
        <v>354.83</v>
      </c>
      <c r="J80" s="17">
        <v>382.52</v>
      </c>
      <c r="K80" s="18">
        <f t="shared" si="4"/>
        <v>0.5179870319999998</v>
      </c>
      <c r="L80" s="18">
        <f t="shared" si="5"/>
        <v>0.24272784379950363</v>
      </c>
      <c r="M80" s="18">
        <f t="shared" si="6"/>
        <v>1.078037370008173</v>
      </c>
      <c r="N80" s="18">
        <f t="shared" si="7"/>
        <v>1.078037370008173</v>
      </c>
    </row>
    <row r="81" spans="1:14" s="15" customFormat="1" ht="15">
      <c r="A81" s="14" t="s">
        <v>111</v>
      </c>
      <c r="B81" s="15" t="s">
        <v>112</v>
      </c>
      <c r="C81" s="15" t="s">
        <v>110</v>
      </c>
      <c r="D81" s="15" t="s">
        <v>105</v>
      </c>
      <c r="E81" s="16">
        <v>2500000</v>
      </c>
      <c r="F81" s="16">
        <v>4965279.445</v>
      </c>
      <c r="G81" s="16">
        <v>3169509.135</v>
      </c>
      <c r="H81" s="17">
        <v>50</v>
      </c>
      <c r="I81" s="17">
        <v>50</v>
      </c>
      <c r="J81" s="17">
        <v>0</v>
      </c>
      <c r="K81" s="18">
        <f t="shared" si="4"/>
        <v>1.267803654</v>
      </c>
      <c r="L81" s="18">
        <f t="shared" si="5"/>
        <v>0.6383344925715454</v>
      </c>
      <c r="M81" s="18">
        <f t="shared" si="6"/>
        <v>0</v>
      </c>
      <c r="N81" s="18">
        <f t="shared" si="7"/>
        <v>0</v>
      </c>
    </row>
    <row r="82" spans="1:14" s="15" customFormat="1" ht="15">
      <c r="A82" s="14" t="s">
        <v>111</v>
      </c>
      <c r="B82" s="15" t="s">
        <v>112</v>
      </c>
      <c r="C82" s="15" t="s">
        <v>110</v>
      </c>
      <c r="D82" s="15" t="s">
        <v>25</v>
      </c>
      <c r="E82" s="16">
        <v>2500000</v>
      </c>
      <c r="F82" s="16">
        <v>4965279.445</v>
      </c>
      <c r="G82" s="16">
        <v>3169509.135</v>
      </c>
      <c r="H82" s="17">
        <v>138.32</v>
      </c>
      <c r="I82" s="17">
        <v>138.32</v>
      </c>
      <c r="J82" s="17">
        <v>92.18</v>
      </c>
      <c r="K82" s="18">
        <f t="shared" si="4"/>
        <v>1.267803654</v>
      </c>
      <c r="L82" s="18">
        <f t="shared" si="5"/>
        <v>0.6383344925715454</v>
      </c>
      <c r="M82" s="18">
        <f t="shared" si="6"/>
        <v>0.6664256795835743</v>
      </c>
      <c r="N82" s="18">
        <f t="shared" si="7"/>
        <v>0.6664256795835743</v>
      </c>
    </row>
    <row r="83" spans="1:14" s="15" customFormat="1" ht="15">
      <c r="A83" s="14" t="s">
        <v>113</v>
      </c>
      <c r="B83" s="15" t="s">
        <v>114</v>
      </c>
      <c r="C83" s="15" t="s">
        <v>110</v>
      </c>
      <c r="D83" s="15" t="s">
        <v>105</v>
      </c>
      <c r="E83" s="16">
        <v>2500000</v>
      </c>
      <c r="F83" s="16">
        <v>10924930.25</v>
      </c>
      <c r="G83" s="16">
        <v>440545.70999999996</v>
      </c>
      <c r="H83" s="17">
        <v>600</v>
      </c>
      <c r="I83" s="17">
        <v>600</v>
      </c>
      <c r="J83" s="17">
        <v>562.15</v>
      </c>
      <c r="K83" s="18">
        <f t="shared" si="4"/>
        <v>0.17621828399999998</v>
      </c>
      <c r="L83" s="18">
        <f t="shared" si="5"/>
        <v>0.04032480756570505</v>
      </c>
      <c r="M83" s="18">
        <f t="shared" si="6"/>
        <v>0.9369166666666666</v>
      </c>
      <c r="N83" s="18">
        <f t="shared" si="7"/>
        <v>0.9369166666666666</v>
      </c>
    </row>
    <row r="84" spans="1:14" s="15" customFormat="1" ht="15">
      <c r="A84" s="14" t="s">
        <v>113</v>
      </c>
      <c r="B84" s="15" t="s">
        <v>114</v>
      </c>
      <c r="C84" s="15" t="s">
        <v>110</v>
      </c>
      <c r="D84" s="15" t="s">
        <v>87</v>
      </c>
      <c r="E84" s="16">
        <v>2500000.000000001</v>
      </c>
      <c r="F84" s="16">
        <v>10924930.249999998</v>
      </c>
      <c r="G84" s="16">
        <v>440545.71</v>
      </c>
      <c r="H84" s="17">
        <v>1020</v>
      </c>
      <c r="I84" s="17">
        <v>1020</v>
      </c>
      <c r="J84" s="17">
        <v>660</v>
      </c>
      <c r="K84" s="18">
        <f t="shared" si="4"/>
        <v>0.17621828399999995</v>
      </c>
      <c r="L84" s="18">
        <f t="shared" si="5"/>
        <v>0.04032480756570506</v>
      </c>
      <c r="M84" s="18">
        <f t="shared" si="6"/>
        <v>0.6470588235294118</v>
      </c>
      <c r="N84" s="18">
        <f t="shared" si="7"/>
        <v>0.6470588235294118</v>
      </c>
    </row>
    <row r="85" spans="1:14" s="15" customFormat="1" ht="15">
      <c r="A85" s="14" t="s">
        <v>115</v>
      </c>
      <c r="B85" s="15" t="s">
        <v>116</v>
      </c>
      <c r="C85" s="15" t="s">
        <v>24</v>
      </c>
      <c r="D85" s="15" t="s">
        <v>87</v>
      </c>
      <c r="E85" s="16">
        <v>7642857.142857144</v>
      </c>
      <c r="F85" s="16">
        <v>30417816.452142857</v>
      </c>
      <c r="G85" s="16">
        <v>4269730.819285713</v>
      </c>
      <c r="H85" s="17">
        <v>400</v>
      </c>
      <c r="I85" s="17">
        <v>400</v>
      </c>
      <c r="J85" s="17">
        <v>260</v>
      </c>
      <c r="K85" s="18">
        <f t="shared" si="4"/>
        <v>0.5586563688785045</v>
      </c>
      <c r="L85" s="18">
        <f t="shared" si="5"/>
        <v>0.14036940573967208</v>
      </c>
      <c r="M85" s="18">
        <f t="shared" si="6"/>
        <v>0.65</v>
      </c>
      <c r="N85" s="18">
        <f t="shared" si="7"/>
        <v>0.65</v>
      </c>
    </row>
    <row r="86" spans="1:14" s="15" customFormat="1" ht="15">
      <c r="A86" s="14" t="s">
        <v>115</v>
      </c>
      <c r="B86" s="15" t="s">
        <v>116</v>
      </c>
      <c r="C86" s="15" t="s">
        <v>24</v>
      </c>
      <c r="D86" s="15" t="s">
        <v>25</v>
      </c>
      <c r="E86" s="16">
        <v>88984693.87755102</v>
      </c>
      <c r="F86" s="16">
        <v>354150291.5499489</v>
      </c>
      <c r="G86" s="16">
        <v>49711865.96739798</v>
      </c>
      <c r="H86" s="17">
        <v>121.8</v>
      </c>
      <c r="I86" s="17">
        <v>121.8</v>
      </c>
      <c r="J86" s="17">
        <v>210.2</v>
      </c>
      <c r="K86" s="18">
        <f t="shared" si="4"/>
        <v>0.5586563688785049</v>
      </c>
      <c r="L86" s="18">
        <f t="shared" si="5"/>
        <v>0.14036940573967222</v>
      </c>
      <c r="M86" s="18">
        <f t="shared" si="6"/>
        <v>1.7257799671592775</v>
      </c>
      <c r="N86" s="18">
        <f t="shared" si="7"/>
        <v>1.7257799671592775</v>
      </c>
    </row>
    <row r="87" spans="1:14" s="15" customFormat="1" ht="15">
      <c r="A87" s="14" t="s">
        <v>115</v>
      </c>
      <c r="B87" s="15" t="s">
        <v>116</v>
      </c>
      <c r="C87" s="15" t="s">
        <v>24</v>
      </c>
      <c r="D87" s="15" t="s">
        <v>117</v>
      </c>
      <c r="E87" s="16">
        <v>2729591.836734694</v>
      </c>
      <c r="F87" s="16">
        <v>10863505.875765307</v>
      </c>
      <c r="G87" s="16">
        <v>1524903.8640306122</v>
      </c>
      <c r="H87" s="17">
        <v>375</v>
      </c>
      <c r="I87" s="17">
        <v>375</v>
      </c>
      <c r="J87" s="17">
        <v>319.09000000000003</v>
      </c>
      <c r="K87" s="18">
        <f t="shared" si="4"/>
        <v>0.5586563688785047</v>
      </c>
      <c r="L87" s="18">
        <f t="shared" si="5"/>
        <v>0.1403694057396721</v>
      </c>
      <c r="M87" s="18">
        <f t="shared" si="6"/>
        <v>0.8509066666666667</v>
      </c>
      <c r="N87" s="18">
        <f t="shared" si="7"/>
        <v>0.8509066666666667</v>
      </c>
    </row>
    <row r="88" spans="1:14" s="15" customFormat="1" ht="15">
      <c r="A88" s="14" t="s">
        <v>115</v>
      </c>
      <c r="B88" s="15" t="s">
        <v>116</v>
      </c>
      <c r="C88" s="15" t="s">
        <v>24</v>
      </c>
      <c r="D88" s="15" t="s">
        <v>72</v>
      </c>
      <c r="E88" s="16">
        <v>7642857.142857143</v>
      </c>
      <c r="F88" s="16">
        <v>30417816.452142857</v>
      </c>
      <c r="G88" s="16">
        <v>4269730.819285714</v>
      </c>
      <c r="H88" s="17">
        <v>95</v>
      </c>
      <c r="I88" s="17">
        <v>95</v>
      </c>
      <c r="J88" s="17">
        <v>95</v>
      </c>
      <c r="K88" s="18">
        <f t="shared" si="4"/>
        <v>0.5586563688785047</v>
      </c>
      <c r="L88" s="18">
        <f t="shared" si="5"/>
        <v>0.1403694057396721</v>
      </c>
      <c r="M88" s="18">
        <f t="shared" si="6"/>
        <v>1</v>
      </c>
      <c r="N88" s="18">
        <f t="shared" si="7"/>
        <v>1</v>
      </c>
    </row>
    <row r="89" spans="1:14" s="15" customFormat="1" ht="15">
      <c r="A89" s="14" t="s">
        <v>118</v>
      </c>
      <c r="B89" s="15" t="s">
        <v>119</v>
      </c>
      <c r="C89" s="15" t="s">
        <v>24</v>
      </c>
      <c r="D89" s="15" t="s">
        <v>105</v>
      </c>
      <c r="E89" s="16">
        <v>1500000.0000000005</v>
      </c>
      <c r="F89" s="16">
        <v>4606200</v>
      </c>
      <c r="G89" s="16">
        <v>1300000.0199999998</v>
      </c>
      <c r="H89" s="17">
        <v>311</v>
      </c>
      <c r="I89" s="17">
        <v>311</v>
      </c>
      <c r="J89" s="17">
        <v>180</v>
      </c>
      <c r="K89" s="18">
        <f t="shared" si="4"/>
        <v>0.8666666799999996</v>
      </c>
      <c r="L89" s="18">
        <f t="shared" si="5"/>
        <v>0.2822283053276019</v>
      </c>
      <c r="M89" s="18">
        <f t="shared" si="6"/>
        <v>0.5787781350482315</v>
      </c>
      <c r="N89" s="18">
        <f t="shared" si="7"/>
        <v>0.5787781350482315</v>
      </c>
    </row>
    <row r="90" spans="1:14" s="15" customFormat="1" ht="15">
      <c r="A90" s="14" t="s">
        <v>120</v>
      </c>
      <c r="B90" s="15" t="s">
        <v>121</v>
      </c>
      <c r="C90" s="15" t="s">
        <v>20</v>
      </c>
      <c r="D90" s="15" t="s">
        <v>72</v>
      </c>
      <c r="E90" s="16">
        <v>23426529.84699998</v>
      </c>
      <c r="F90" s="16">
        <v>8583740.983999996</v>
      </c>
      <c r="G90" s="16">
        <v>7633198.2440000065</v>
      </c>
      <c r="H90" s="17">
        <v>686.15</v>
      </c>
      <c r="I90" s="17">
        <v>527.35</v>
      </c>
      <c r="J90" s="17">
        <v>527.35</v>
      </c>
      <c r="K90" s="18">
        <f t="shared" si="4"/>
        <v>0.32583563565977824</v>
      </c>
      <c r="L90" s="18">
        <f t="shared" si="5"/>
        <v>0.8892624157961208</v>
      </c>
      <c r="M90" s="18">
        <f t="shared" si="6"/>
        <v>0.7685637251329884</v>
      </c>
      <c r="N90" s="18">
        <f t="shared" si="7"/>
        <v>1</v>
      </c>
    </row>
    <row r="91" spans="1:14" s="15" customFormat="1" ht="15">
      <c r="A91" s="14" t="s">
        <v>120</v>
      </c>
      <c r="B91" s="15" t="s">
        <v>121</v>
      </c>
      <c r="C91" s="15" t="s">
        <v>20</v>
      </c>
      <c r="D91" s="15" t="s">
        <v>122</v>
      </c>
      <c r="E91" s="16">
        <v>10039941.363</v>
      </c>
      <c r="F91" s="16">
        <v>3678746.135999999</v>
      </c>
      <c r="G91" s="16">
        <v>3271370.676</v>
      </c>
      <c r="H91" s="17">
        <v>0</v>
      </c>
      <c r="I91" s="17">
        <v>0</v>
      </c>
      <c r="J91" s="17">
        <v>0</v>
      </c>
      <c r="K91" s="18">
        <f t="shared" si="4"/>
        <v>0.3258356356597777</v>
      </c>
      <c r="L91" s="18">
        <f t="shared" si="5"/>
        <v>0.8892624157961198</v>
      </c>
      <c r="M91" s="18">
        <v>0</v>
      </c>
      <c r="N91" s="18">
        <v>0</v>
      </c>
    </row>
    <row r="92" spans="1:14" s="15" customFormat="1" ht="15">
      <c r="A92" s="14" t="s">
        <v>123</v>
      </c>
      <c r="B92" s="15" t="s">
        <v>124</v>
      </c>
      <c r="C92" s="15" t="s">
        <v>20</v>
      </c>
      <c r="D92" s="15" t="s">
        <v>66</v>
      </c>
      <c r="E92" s="16">
        <v>10051785.714285713</v>
      </c>
      <c r="F92" s="16">
        <v>10831804.418035716</v>
      </c>
      <c r="G92" s="16">
        <v>1574880.678660714</v>
      </c>
      <c r="H92" s="17">
        <v>315</v>
      </c>
      <c r="I92" s="17">
        <v>315</v>
      </c>
      <c r="J92" s="17">
        <v>320</v>
      </c>
      <c r="K92" s="18">
        <f t="shared" si="4"/>
        <v>0.15667670635103925</v>
      </c>
      <c r="L92" s="18">
        <f t="shared" si="5"/>
        <v>0.14539412067286103</v>
      </c>
      <c r="M92" s="18">
        <f t="shared" si="6"/>
        <v>1.0158730158730158</v>
      </c>
      <c r="N92" s="18">
        <f t="shared" si="7"/>
        <v>1.0158730158730158</v>
      </c>
    </row>
    <row r="93" spans="1:14" s="15" customFormat="1" ht="15">
      <c r="A93" s="14" t="s">
        <v>123</v>
      </c>
      <c r="B93" s="15" t="s">
        <v>124</v>
      </c>
      <c r="C93" s="15" t="s">
        <v>20</v>
      </c>
      <c r="D93" s="15" t="s">
        <v>67</v>
      </c>
      <c r="E93" s="16">
        <v>10825000</v>
      </c>
      <c r="F93" s="16">
        <v>11665020.1425</v>
      </c>
      <c r="G93" s="16">
        <v>1696025.34625</v>
      </c>
      <c r="H93" s="17">
        <v>100</v>
      </c>
      <c r="I93" s="17">
        <v>100</v>
      </c>
      <c r="J93" s="17">
        <v>100</v>
      </c>
      <c r="K93" s="18">
        <f t="shared" si="4"/>
        <v>0.15667670635103925</v>
      </c>
      <c r="L93" s="18">
        <f t="shared" si="5"/>
        <v>0.14539412067286106</v>
      </c>
      <c r="M93" s="18">
        <f t="shared" si="6"/>
        <v>1</v>
      </c>
      <c r="N93" s="18">
        <f t="shared" si="7"/>
        <v>1</v>
      </c>
    </row>
    <row r="94" spans="1:14" s="15" customFormat="1" ht="15">
      <c r="A94" s="14" t="s">
        <v>123</v>
      </c>
      <c r="B94" s="15" t="s">
        <v>124</v>
      </c>
      <c r="C94" s="15" t="s">
        <v>20</v>
      </c>
      <c r="D94" s="15" t="s">
        <v>72</v>
      </c>
      <c r="E94" s="16">
        <v>43300000</v>
      </c>
      <c r="F94" s="16">
        <v>46660080.57</v>
      </c>
      <c r="G94" s="16">
        <v>6784101.385</v>
      </c>
      <c r="H94" s="17">
        <v>0</v>
      </c>
      <c r="I94" s="17">
        <v>0</v>
      </c>
      <c r="J94" s="17">
        <v>0</v>
      </c>
      <c r="K94" s="18">
        <f t="shared" si="4"/>
        <v>0.15667670635103925</v>
      </c>
      <c r="L94" s="18">
        <f t="shared" si="5"/>
        <v>0.14539412067286106</v>
      </c>
      <c r="M94" s="18">
        <v>0</v>
      </c>
      <c r="N94" s="18">
        <v>0</v>
      </c>
    </row>
    <row r="95" spans="1:14" s="15" customFormat="1" ht="15">
      <c r="A95" s="14" t="s">
        <v>123</v>
      </c>
      <c r="B95" s="15" t="s">
        <v>124</v>
      </c>
      <c r="C95" s="15" t="s">
        <v>20</v>
      </c>
      <c r="D95" s="15" t="s">
        <v>122</v>
      </c>
      <c r="E95" s="16">
        <v>22423214.285714287</v>
      </c>
      <c r="F95" s="16">
        <v>24163256.009464286</v>
      </c>
      <c r="G95" s="16">
        <v>3513195.3600892858</v>
      </c>
      <c r="H95" s="17">
        <v>0</v>
      </c>
      <c r="I95" s="17">
        <v>0</v>
      </c>
      <c r="J95" s="17">
        <v>0</v>
      </c>
      <c r="K95" s="18">
        <f t="shared" si="4"/>
        <v>0.15667670635103925</v>
      </c>
      <c r="L95" s="18">
        <f t="shared" si="5"/>
        <v>0.14539412067286106</v>
      </c>
      <c r="M95" s="18">
        <v>0</v>
      </c>
      <c r="N95" s="18">
        <v>0</v>
      </c>
    </row>
    <row r="96" spans="1:14" s="15" customFormat="1" ht="15">
      <c r="A96" s="14" t="s">
        <v>125</v>
      </c>
      <c r="B96" s="15" t="s">
        <v>126</v>
      </c>
      <c r="C96" s="15" t="s">
        <v>127</v>
      </c>
      <c r="D96" s="15" t="s">
        <v>69</v>
      </c>
      <c r="E96" s="16">
        <v>11566189.509999998</v>
      </c>
      <c r="F96" s="16">
        <v>18014976.615</v>
      </c>
      <c r="G96" s="16">
        <v>1497221.2049999998</v>
      </c>
      <c r="H96" s="17">
        <v>890.9799999999999</v>
      </c>
      <c r="I96" s="17">
        <v>890.9799999999999</v>
      </c>
      <c r="J96" s="17">
        <v>550.72</v>
      </c>
      <c r="K96" s="18">
        <f t="shared" si="4"/>
        <v>0.12944809556384315</v>
      </c>
      <c r="L96" s="18">
        <f t="shared" si="5"/>
        <v>0.08310980563545961</v>
      </c>
      <c r="M96" s="18">
        <f t="shared" si="6"/>
        <v>0.6181059058564727</v>
      </c>
      <c r="N96" s="18">
        <f t="shared" si="7"/>
        <v>0.6181059058564727</v>
      </c>
    </row>
    <row r="97" spans="1:14" s="15" customFormat="1" ht="15">
      <c r="A97" s="14" t="s">
        <v>125</v>
      </c>
      <c r="B97" s="15" t="s">
        <v>126</v>
      </c>
      <c r="C97" s="15" t="s">
        <v>127</v>
      </c>
      <c r="D97" s="15" t="s">
        <v>72</v>
      </c>
      <c r="E97" s="16">
        <v>11566189.51</v>
      </c>
      <c r="F97" s="16">
        <v>18014976.615000002</v>
      </c>
      <c r="G97" s="16">
        <v>1497221.205</v>
      </c>
      <c r="H97" s="17">
        <v>0</v>
      </c>
      <c r="I97" s="17">
        <v>0</v>
      </c>
      <c r="J97" s="17">
        <v>0</v>
      </c>
      <c r="K97" s="18">
        <f t="shared" si="4"/>
        <v>0.12944809556384315</v>
      </c>
      <c r="L97" s="18">
        <f t="shared" si="5"/>
        <v>0.0831098056354596</v>
      </c>
      <c r="M97" s="18">
        <v>0</v>
      </c>
      <c r="N97" s="18">
        <v>0</v>
      </c>
    </row>
    <row r="98" spans="1:14" s="15" customFormat="1" ht="15">
      <c r="A98" s="14" t="s">
        <v>128</v>
      </c>
      <c r="B98" s="15" t="s">
        <v>129</v>
      </c>
      <c r="C98" s="15" t="s">
        <v>127</v>
      </c>
      <c r="D98" s="15" t="s">
        <v>69</v>
      </c>
      <c r="E98" s="16">
        <v>6644415.12244898</v>
      </c>
      <c r="F98" s="16">
        <v>6586014.9324489795</v>
      </c>
      <c r="G98" s="16">
        <v>3652031.6651020413</v>
      </c>
      <c r="H98" s="17">
        <v>633.33</v>
      </c>
      <c r="I98" s="17">
        <v>633.33</v>
      </c>
      <c r="J98" s="17">
        <v>384.09</v>
      </c>
      <c r="K98" s="18">
        <f t="shared" si="4"/>
        <v>0.549639298237583</v>
      </c>
      <c r="L98" s="18">
        <f t="shared" si="5"/>
        <v>0.5545131164383877</v>
      </c>
      <c r="M98" s="18">
        <f t="shared" si="6"/>
        <v>0.606461086637298</v>
      </c>
      <c r="N98" s="18">
        <f t="shared" si="7"/>
        <v>0.606461086637298</v>
      </c>
    </row>
    <row r="99" spans="1:14" s="15" customFormat="1" ht="15">
      <c r="A99" s="14" t="s">
        <v>128</v>
      </c>
      <c r="B99" s="15" t="s">
        <v>129</v>
      </c>
      <c r="C99" s="15" t="s">
        <v>127</v>
      </c>
      <c r="D99" s="15" t="s">
        <v>130</v>
      </c>
      <c r="E99" s="16">
        <v>123044.72448979593</v>
      </c>
      <c r="F99" s="16">
        <v>121963.23948979592</v>
      </c>
      <c r="G99" s="16">
        <v>67630.21602040816</v>
      </c>
      <c r="H99" s="17">
        <v>0</v>
      </c>
      <c r="I99" s="17">
        <v>0</v>
      </c>
      <c r="J99" s="17">
        <v>0</v>
      </c>
      <c r="K99" s="18">
        <f t="shared" si="4"/>
        <v>0.5496392982375828</v>
      </c>
      <c r="L99" s="18">
        <f t="shared" si="5"/>
        <v>0.5545131164383876</v>
      </c>
      <c r="M99" s="18">
        <v>0</v>
      </c>
      <c r="N99" s="18">
        <v>0</v>
      </c>
    </row>
    <row r="100" spans="1:14" s="15" customFormat="1" ht="15">
      <c r="A100" s="14" t="s">
        <v>128</v>
      </c>
      <c r="B100" s="15" t="s">
        <v>129</v>
      </c>
      <c r="C100" s="15" t="s">
        <v>127</v>
      </c>
      <c r="D100" s="15" t="s">
        <v>70</v>
      </c>
      <c r="E100" s="16">
        <v>5167878.428571429</v>
      </c>
      <c r="F100" s="16">
        <v>5122456.058571429</v>
      </c>
      <c r="G100" s="16">
        <v>2840469.072857143</v>
      </c>
      <c r="H100" s="17">
        <v>410</v>
      </c>
      <c r="I100" s="17">
        <v>410</v>
      </c>
      <c r="J100" s="17">
        <v>57.83</v>
      </c>
      <c r="K100" s="18">
        <f t="shared" si="4"/>
        <v>0.5496392982375828</v>
      </c>
      <c r="L100" s="18">
        <f t="shared" si="5"/>
        <v>0.5545131164383876</v>
      </c>
      <c r="M100" s="18">
        <f t="shared" si="6"/>
        <v>0.14104878048780486</v>
      </c>
      <c r="N100" s="18">
        <f t="shared" si="7"/>
        <v>0.14104878048780486</v>
      </c>
    </row>
    <row r="101" spans="1:14" s="15" customFormat="1" ht="15">
      <c r="A101" s="14" t="s">
        <v>128</v>
      </c>
      <c r="B101" s="15" t="s">
        <v>129</v>
      </c>
      <c r="C101" s="15" t="s">
        <v>127</v>
      </c>
      <c r="D101" s="15" t="s">
        <v>71</v>
      </c>
      <c r="E101" s="16">
        <v>123044.72448979593</v>
      </c>
      <c r="F101" s="16">
        <v>121963.23948979592</v>
      </c>
      <c r="G101" s="16">
        <v>67630.21602040816</v>
      </c>
      <c r="H101" s="17">
        <v>100</v>
      </c>
      <c r="I101" s="17">
        <v>100</v>
      </c>
      <c r="J101" s="17">
        <v>0</v>
      </c>
      <c r="K101" s="18">
        <f t="shared" si="4"/>
        <v>0.5496392982375828</v>
      </c>
      <c r="L101" s="18">
        <f t="shared" si="5"/>
        <v>0.5545131164383876</v>
      </c>
      <c r="M101" s="18">
        <f t="shared" si="6"/>
        <v>0</v>
      </c>
      <c r="N101" s="18">
        <f t="shared" si="7"/>
        <v>0</v>
      </c>
    </row>
    <row r="102" spans="1:14" s="15" customFormat="1" ht="15">
      <c r="A102" s="14" t="s">
        <v>128</v>
      </c>
      <c r="B102" s="15" t="s">
        <v>129</v>
      </c>
      <c r="C102" s="15" t="s">
        <v>127</v>
      </c>
      <c r="D102" s="15" t="s">
        <v>72</v>
      </c>
      <c r="E102" s="16">
        <v>12058383</v>
      </c>
      <c r="F102" s="16">
        <v>11952397.47</v>
      </c>
      <c r="G102" s="16">
        <v>6627761.17</v>
      </c>
      <c r="H102" s="17">
        <v>0</v>
      </c>
      <c r="I102" s="17">
        <v>0</v>
      </c>
      <c r="J102" s="17">
        <v>0</v>
      </c>
      <c r="K102" s="18">
        <f t="shared" si="4"/>
        <v>0.549639298237583</v>
      </c>
      <c r="L102" s="18">
        <f t="shared" si="5"/>
        <v>0.5545131164383876</v>
      </c>
      <c r="M102" s="18">
        <v>0</v>
      </c>
      <c r="N102" s="18">
        <v>0</v>
      </c>
    </row>
    <row r="103" spans="1:14" s="15" customFormat="1" ht="15">
      <c r="A103" s="14" t="s">
        <v>131</v>
      </c>
      <c r="B103" s="15" t="s">
        <v>132</v>
      </c>
      <c r="C103" s="15" t="s">
        <v>133</v>
      </c>
      <c r="D103" s="15" t="s">
        <v>65</v>
      </c>
      <c r="E103" s="16">
        <v>287500</v>
      </c>
      <c r="F103" s="16">
        <v>7286405.4375</v>
      </c>
      <c r="G103" s="16">
        <v>6117106.125</v>
      </c>
      <c r="H103" s="17">
        <v>80</v>
      </c>
      <c r="I103" s="17">
        <v>80</v>
      </c>
      <c r="J103" s="17">
        <v>34</v>
      </c>
      <c r="K103" s="18">
        <f t="shared" si="4"/>
        <v>21.276890869565218</v>
      </c>
      <c r="L103" s="18">
        <f t="shared" si="5"/>
        <v>0.8395231609701378</v>
      </c>
      <c r="M103" s="18">
        <f t="shared" si="6"/>
        <v>0.425</v>
      </c>
      <c r="N103" s="18">
        <f t="shared" si="7"/>
        <v>0.425</v>
      </c>
    </row>
    <row r="104" spans="1:14" s="15" customFormat="1" ht="15">
      <c r="A104" s="14" t="s">
        <v>131</v>
      </c>
      <c r="B104" s="15" t="s">
        <v>132</v>
      </c>
      <c r="C104" s="15" t="s">
        <v>133</v>
      </c>
      <c r="D104" s="15" t="s">
        <v>86</v>
      </c>
      <c r="E104" s="16">
        <v>3162500.0000000005</v>
      </c>
      <c r="F104" s="16">
        <v>80150459.8125</v>
      </c>
      <c r="G104" s="16">
        <v>67288167.375</v>
      </c>
      <c r="H104" s="17">
        <v>316.23</v>
      </c>
      <c r="I104" s="17">
        <v>316.23</v>
      </c>
      <c r="J104" s="17">
        <v>165.45999999999998</v>
      </c>
      <c r="K104" s="18">
        <f t="shared" si="4"/>
        <v>21.276890869565214</v>
      </c>
      <c r="L104" s="18">
        <f t="shared" si="5"/>
        <v>0.8395231609701378</v>
      </c>
      <c r="M104" s="18">
        <f t="shared" si="6"/>
        <v>0.5232267653290326</v>
      </c>
      <c r="N104" s="18">
        <f t="shared" si="7"/>
        <v>0.5232267653290326</v>
      </c>
    </row>
    <row r="105" spans="1:14" s="15" customFormat="1" ht="15">
      <c r="A105" s="14" t="s">
        <v>131</v>
      </c>
      <c r="B105" s="15" t="s">
        <v>132</v>
      </c>
      <c r="C105" s="15" t="s">
        <v>133</v>
      </c>
      <c r="D105" s="15" t="s">
        <v>130</v>
      </c>
      <c r="E105" s="16">
        <v>1150000</v>
      </c>
      <c r="F105" s="16">
        <v>29145621.75</v>
      </c>
      <c r="G105" s="16">
        <v>24468424.5</v>
      </c>
      <c r="H105" s="17">
        <v>363</v>
      </c>
      <c r="I105" s="17">
        <v>363</v>
      </c>
      <c r="J105" s="17">
        <v>290.20000000000005</v>
      </c>
      <c r="K105" s="18">
        <f t="shared" si="4"/>
        <v>21.276890869565218</v>
      </c>
      <c r="L105" s="18">
        <f t="shared" si="5"/>
        <v>0.8395231609701378</v>
      </c>
      <c r="M105" s="18">
        <f t="shared" si="6"/>
        <v>0.7994490358126723</v>
      </c>
      <c r="N105" s="18">
        <f t="shared" si="7"/>
        <v>0.7994490358126723</v>
      </c>
    </row>
    <row r="106" spans="1:14" s="15" customFormat="1" ht="15">
      <c r="A106" s="14" t="s">
        <v>134</v>
      </c>
      <c r="B106" s="15" t="s">
        <v>135</v>
      </c>
      <c r="C106" s="15" t="s">
        <v>133</v>
      </c>
      <c r="D106" s="15" t="s">
        <v>69</v>
      </c>
      <c r="E106" s="16">
        <v>630666.6666666666</v>
      </c>
      <c r="F106" s="16">
        <v>735500.0016666666</v>
      </c>
      <c r="G106" s="16">
        <v>223600.165</v>
      </c>
      <c r="H106" s="17">
        <v>100</v>
      </c>
      <c r="I106" s="17">
        <v>100</v>
      </c>
      <c r="J106" s="17">
        <v>0</v>
      </c>
      <c r="K106" s="18">
        <f t="shared" si="4"/>
        <v>0.35454571617336156</v>
      </c>
      <c r="L106" s="18">
        <f t="shared" si="5"/>
        <v>0.30401110060273945</v>
      </c>
      <c r="M106" s="18">
        <f t="shared" si="6"/>
        <v>0</v>
      </c>
      <c r="N106" s="18">
        <f t="shared" si="7"/>
        <v>0</v>
      </c>
    </row>
    <row r="107" spans="1:14" s="15" customFormat="1" ht="15">
      <c r="A107" s="14" t="s">
        <v>134</v>
      </c>
      <c r="B107" s="15" t="s">
        <v>135</v>
      </c>
      <c r="C107" s="15" t="s">
        <v>133</v>
      </c>
      <c r="D107" s="15" t="s">
        <v>105</v>
      </c>
      <c r="E107" s="16">
        <v>2522666.6666666665</v>
      </c>
      <c r="F107" s="16">
        <v>2942000.006666667</v>
      </c>
      <c r="G107" s="16">
        <v>894400.6600000001</v>
      </c>
      <c r="H107" s="17">
        <v>240</v>
      </c>
      <c r="I107" s="17">
        <v>240</v>
      </c>
      <c r="J107" s="17">
        <v>458</v>
      </c>
      <c r="K107" s="18">
        <f t="shared" si="4"/>
        <v>0.3545457161733616</v>
      </c>
      <c r="L107" s="18">
        <f t="shared" si="5"/>
        <v>0.30401110060273945</v>
      </c>
      <c r="M107" s="18">
        <f t="shared" si="6"/>
        <v>1.9083333333333334</v>
      </c>
      <c r="N107" s="18">
        <f t="shared" si="7"/>
        <v>1.9083333333333334</v>
      </c>
    </row>
    <row r="108" spans="1:14" s="15" customFormat="1" ht="15">
      <c r="A108" s="14" t="s">
        <v>134</v>
      </c>
      <c r="B108" s="15" t="s">
        <v>135</v>
      </c>
      <c r="C108" s="15" t="s">
        <v>133</v>
      </c>
      <c r="D108" s="15" t="s">
        <v>71</v>
      </c>
      <c r="E108" s="16">
        <v>630666.6666666666</v>
      </c>
      <c r="F108" s="16">
        <v>735500.0016666666</v>
      </c>
      <c r="G108" s="16">
        <v>223600.165</v>
      </c>
      <c r="H108" s="17">
        <v>50</v>
      </c>
      <c r="I108" s="17">
        <v>50</v>
      </c>
      <c r="J108" s="17">
        <v>47</v>
      </c>
      <c r="K108" s="18">
        <f t="shared" si="4"/>
        <v>0.35454571617336156</v>
      </c>
      <c r="L108" s="18">
        <f t="shared" si="5"/>
        <v>0.30401110060273945</v>
      </c>
      <c r="M108" s="18">
        <f t="shared" si="6"/>
        <v>0.94</v>
      </c>
      <c r="N108" s="18">
        <f t="shared" si="7"/>
        <v>0.94</v>
      </c>
    </row>
    <row r="109" spans="1:14" s="15" customFormat="1" ht="15">
      <c r="A109" s="14" t="s">
        <v>136</v>
      </c>
      <c r="B109" s="15" t="s">
        <v>137</v>
      </c>
      <c r="C109" s="15" t="s">
        <v>138</v>
      </c>
      <c r="D109" s="15" t="s">
        <v>105</v>
      </c>
      <c r="E109" s="16">
        <v>4000000</v>
      </c>
      <c r="F109" s="16">
        <v>4000000</v>
      </c>
      <c r="G109" s="16">
        <v>1033999.9900000001</v>
      </c>
      <c r="H109" s="17">
        <v>204.15</v>
      </c>
      <c r="I109" s="17">
        <v>204.15</v>
      </c>
      <c r="J109" s="17">
        <v>257</v>
      </c>
      <c r="K109" s="18">
        <f t="shared" si="4"/>
        <v>0.2584999975</v>
      </c>
      <c r="L109" s="18">
        <f t="shared" si="5"/>
        <v>0.2584999975</v>
      </c>
      <c r="M109" s="18">
        <f t="shared" si="6"/>
        <v>1.2588782757776145</v>
      </c>
      <c r="N109" s="18">
        <f t="shared" si="7"/>
        <v>1.2588782757776145</v>
      </c>
    </row>
    <row r="110" spans="1:14" s="15" customFormat="1" ht="15">
      <c r="A110" s="14" t="s">
        <v>139</v>
      </c>
      <c r="B110" s="15" t="s">
        <v>140</v>
      </c>
      <c r="C110" s="15" t="s">
        <v>138</v>
      </c>
      <c r="D110" s="15" t="s">
        <v>105</v>
      </c>
      <c r="E110" s="16">
        <v>1999999.9999999998</v>
      </c>
      <c r="F110" s="16">
        <v>1999999.9999999998</v>
      </c>
      <c r="G110" s="16">
        <v>742000.0100000002</v>
      </c>
      <c r="H110" s="17">
        <v>700.84</v>
      </c>
      <c r="I110" s="17">
        <v>703.34</v>
      </c>
      <c r="J110" s="17">
        <v>678</v>
      </c>
      <c r="K110" s="18">
        <f t="shared" si="4"/>
        <v>0.3710000050000002</v>
      </c>
      <c r="L110" s="18">
        <f t="shared" si="5"/>
        <v>0.3710000050000002</v>
      </c>
      <c r="M110" s="18">
        <f t="shared" si="6"/>
        <v>0.9674105359283145</v>
      </c>
      <c r="N110" s="18">
        <f t="shared" si="7"/>
        <v>0.9639719054795689</v>
      </c>
    </row>
    <row r="111" spans="1:14" s="15" customFormat="1" ht="15">
      <c r="A111" s="14" t="s">
        <v>141</v>
      </c>
      <c r="B111" s="15" t="s">
        <v>142</v>
      </c>
      <c r="C111" s="15" t="s">
        <v>143</v>
      </c>
      <c r="D111" s="15" t="s">
        <v>105</v>
      </c>
      <c r="E111" s="16">
        <v>2200000</v>
      </c>
      <c r="F111" s="16">
        <v>2200000</v>
      </c>
      <c r="G111" s="16">
        <v>853449.9499999997</v>
      </c>
      <c r="H111" s="17">
        <v>0</v>
      </c>
      <c r="I111" s="17">
        <v>0</v>
      </c>
      <c r="J111" s="17">
        <v>200</v>
      </c>
      <c r="K111" s="18">
        <f t="shared" si="4"/>
        <v>0.3879317954545453</v>
      </c>
      <c r="L111" s="18">
        <f t="shared" si="5"/>
        <v>0.3879317954545453</v>
      </c>
      <c r="M111" s="18">
        <v>1</v>
      </c>
      <c r="N111" s="18">
        <v>1</v>
      </c>
    </row>
    <row r="112" spans="1:14" s="15" customFormat="1" ht="15">
      <c r="A112" s="14" t="s">
        <v>144</v>
      </c>
      <c r="B112" s="15" t="s">
        <v>145</v>
      </c>
      <c r="C112" s="15" t="s">
        <v>146</v>
      </c>
      <c r="D112" s="15" t="s">
        <v>130</v>
      </c>
      <c r="E112" s="16">
        <v>972000</v>
      </c>
      <c r="F112" s="16">
        <v>4354298.306</v>
      </c>
      <c r="G112" s="16">
        <v>1076038.709</v>
      </c>
      <c r="H112" s="17">
        <v>80</v>
      </c>
      <c r="I112" s="17">
        <v>20</v>
      </c>
      <c r="J112" s="17">
        <v>20</v>
      </c>
      <c r="K112" s="18">
        <f t="shared" si="4"/>
        <v>1.1070357088477367</v>
      </c>
      <c r="L112" s="18">
        <f t="shared" si="5"/>
        <v>0.2471210361304998</v>
      </c>
      <c r="M112" s="18">
        <f t="shared" si="6"/>
        <v>0.25</v>
      </c>
      <c r="N112" s="18">
        <f t="shared" si="7"/>
        <v>1</v>
      </c>
    </row>
    <row r="113" spans="1:14" s="15" customFormat="1" ht="15">
      <c r="A113" s="14" t="s">
        <v>144</v>
      </c>
      <c r="B113" s="15" t="s">
        <v>145</v>
      </c>
      <c r="C113" s="15" t="s">
        <v>146</v>
      </c>
      <c r="D113" s="15" t="s">
        <v>105</v>
      </c>
      <c r="E113" s="16">
        <v>2430000</v>
      </c>
      <c r="F113" s="16">
        <v>10885745.764999999</v>
      </c>
      <c r="G113" s="16">
        <v>2690096.7725</v>
      </c>
      <c r="H113" s="17">
        <v>0</v>
      </c>
      <c r="I113" s="17">
        <v>0</v>
      </c>
      <c r="J113" s="17">
        <v>0</v>
      </c>
      <c r="K113" s="18">
        <f t="shared" si="4"/>
        <v>1.1070357088477365</v>
      </c>
      <c r="L113" s="18">
        <f t="shared" si="5"/>
        <v>0.24712103613049982</v>
      </c>
      <c r="M113" s="18">
        <v>0</v>
      </c>
      <c r="N113" s="18">
        <v>0</v>
      </c>
    </row>
    <row r="114" spans="1:14" s="15" customFormat="1" ht="15">
      <c r="A114" s="14" t="s">
        <v>144</v>
      </c>
      <c r="B114" s="15" t="s">
        <v>145</v>
      </c>
      <c r="C114" s="15" t="s">
        <v>146</v>
      </c>
      <c r="D114" s="15" t="s">
        <v>70</v>
      </c>
      <c r="E114" s="16">
        <v>4860000</v>
      </c>
      <c r="F114" s="16">
        <v>21771491.53000001</v>
      </c>
      <c r="G114" s="16">
        <v>5380193.544999997</v>
      </c>
      <c r="H114" s="17">
        <v>891</v>
      </c>
      <c r="I114" s="17">
        <v>891</v>
      </c>
      <c r="J114" s="17">
        <v>535.3299999999999</v>
      </c>
      <c r="K114" s="18">
        <f t="shared" si="4"/>
        <v>1.107035708847736</v>
      </c>
      <c r="L114" s="18">
        <f t="shared" si="5"/>
        <v>0.24712103613049954</v>
      </c>
      <c r="M114" s="18">
        <f t="shared" si="6"/>
        <v>0.6008193041526374</v>
      </c>
      <c r="N114" s="18">
        <f t="shared" si="7"/>
        <v>0.6008193041526374</v>
      </c>
    </row>
    <row r="115" spans="1:14" s="15" customFormat="1" ht="15">
      <c r="A115" s="14" t="s">
        <v>144</v>
      </c>
      <c r="B115" s="15" t="s">
        <v>145</v>
      </c>
      <c r="C115" s="15" t="s">
        <v>146</v>
      </c>
      <c r="D115" s="15" t="s">
        <v>147</v>
      </c>
      <c r="E115" s="16">
        <v>486000</v>
      </c>
      <c r="F115" s="16">
        <v>2177149.153</v>
      </c>
      <c r="G115" s="16">
        <v>538019.3545</v>
      </c>
      <c r="H115" s="17">
        <v>306</v>
      </c>
      <c r="I115" s="17">
        <v>306</v>
      </c>
      <c r="J115" s="17">
        <v>251.58999999999997</v>
      </c>
      <c r="K115" s="18">
        <f t="shared" si="4"/>
        <v>1.1070357088477367</v>
      </c>
      <c r="L115" s="18">
        <f t="shared" si="5"/>
        <v>0.2471210361304998</v>
      </c>
      <c r="M115" s="18">
        <f t="shared" si="6"/>
        <v>0.82218954248366</v>
      </c>
      <c r="N115" s="18">
        <f t="shared" si="7"/>
        <v>0.82218954248366</v>
      </c>
    </row>
    <row r="116" spans="1:14" s="15" customFormat="1" ht="15">
      <c r="A116" s="14" t="s">
        <v>144</v>
      </c>
      <c r="B116" s="15" t="s">
        <v>145</v>
      </c>
      <c r="C116" s="15" t="s">
        <v>146</v>
      </c>
      <c r="D116" s="15" t="s">
        <v>148</v>
      </c>
      <c r="E116" s="16">
        <v>486000</v>
      </c>
      <c r="F116" s="16">
        <v>2177149.153</v>
      </c>
      <c r="G116" s="16">
        <v>538019.3545</v>
      </c>
      <c r="H116" s="17">
        <v>28</v>
      </c>
      <c r="I116" s="17">
        <v>28</v>
      </c>
      <c r="J116" s="17">
        <v>0.12000000000000001</v>
      </c>
      <c r="K116" s="18">
        <f t="shared" si="4"/>
        <v>1.1070357088477367</v>
      </c>
      <c r="L116" s="18">
        <f t="shared" si="5"/>
        <v>0.2471210361304998</v>
      </c>
      <c r="M116" s="18">
        <f t="shared" si="6"/>
        <v>0.004285714285714286</v>
      </c>
      <c r="N116" s="18">
        <f t="shared" si="7"/>
        <v>0.004285714285714286</v>
      </c>
    </row>
    <row r="117" spans="1:14" s="15" customFormat="1" ht="15">
      <c r="A117" s="14" t="s">
        <v>144</v>
      </c>
      <c r="B117" s="15" t="s">
        <v>145</v>
      </c>
      <c r="C117" s="15" t="s">
        <v>146</v>
      </c>
      <c r="D117" s="15" t="s">
        <v>149</v>
      </c>
      <c r="E117" s="16">
        <v>486000</v>
      </c>
      <c r="F117" s="16">
        <v>2177149.153</v>
      </c>
      <c r="G117" s="16">
        <v>538019.3545</v>
      </c>
      <c r="H117" s="17">
        <v>19.5</v>
      </c>
      <c r="I117" s="17">
        <v>36.8</v>
      </c>
      <c r="J117" s="17">
        <v>38</v>
      </c>
      <c r="K117" s="18">
        <f t="shared" si="4"/>
        <v>1.1070357088477367</v>
      </c>
      <c r="L117" s="18">
        <f t="shared" si="5"/>
        <v>0.2471210361304998</v>
      </c>
      <c r="M117" s="18">
        <f t="shared" si="6"/>
        <v>1.9487179487179487</v>
      </c>
      <c r="N117" s="18">
        <f t="shared" si="7"/>
        <v>1.032608695652174</v>
      </c>
    </row>
    <row r="118" spans="1:14" s="15" customFormat="1" ht="15">
      <c r="A118" s="14" t="s">
        <v>150</v>
      </c>
      <c r="B118" s="15" t="s">
        <v>151</v>
      </c>
      <c r="C118" s="15" t="s">
        <v>146</v>
      </c>
      <c r="D118" s="15" t="s">
        <v>130</v>
      </c>
      <c r="E118" s="16">
        <v>30589999.999999966</v>
      </c>
      <c r="F118" s="16">
        <v>39749613</v>
      </c>
      <c r="G118" s="16">
        <v>10893030.210000005</v>
      </c>
      <c r="H118" s="17">
        <v>837.3199999999999</v>
      </c>
      <c r="I118" s="17">
        <v>837.3199999999999</v>
      </c>
      <c r="J118" s="17">
        <v>332.32</v>
      </c>
      <c r="K118" s="18">
        <f t="shared" si="4"/>
        <v>0.3560977512258914</v>
      </c>
      <c r="L118" s="18">
        <f t="shared" si="5"/>
        <v>0.27404116387246347</v>
      </c>
      <c r="M118" s="18">
        <f t="shared" si="6"/>
        <v>0.3968853007213491</v>
      </c>
      <c r="N118" s="18">
        <f t="shared" si="7"/>
        <v>0.3968853007213491</v>
      </c>
    </row>
    <row r="119" spans="1:14" s="15" customFormat="1" ht="15">
      <c r="A119" s="14" t="s">
        <v>152</v>
      </c>
      <c r="B119" s="15" t="s">
        <v>153</v>
      </c>
      <c r="C119" s="15" t="s">
        <v>146</v>
      </c>
      <c r="D119" s="15" t="s">
        <v>130</v>
      </c>
      <c r="E119" s="16">
        <v>3000000</v>
      </c>
      <c r="F119" s="16">
        <v>4000000.000000001</v>
      </c>
      <c r="G119" s="16">
        <v>1000000.0000000002</v>
      </c>
      <c r="H119" s="17">
        <v>17</v>
      </c>
      <c r="I119" s="17">
        <v>17</v>
      </c>
      <c r="J119" s="17">
        <v>9</v>
      </c>
      <c r="K119" s="18">
        <f t="shared" si="4"/>
        <v>0.3333333333333334</v>
      </c>
      <c r="L119" s="18">
        <f t="shared" si="5"/>
        <v>0.25</v>
      </c>
      <c r="M119" s="18">
        <f t="shared" si="6"/>
        <v>0.5294117647058824</v>
      </c>
      <c r="N119" s="18">
        <f t="shared" si="7"/>
        <v>0.5294117647058824</v>
      </c>
    </row>
    <row r="120" spans="1:14" s="15" customFormat="1" ht="15">
      <c r="A120" s="14" t="s">
        <v>154</v>
      </c>
      <c r="B120" s="15" t="s">
        <v>155</v>
      </c>
      <c r="C120" s="15" t="s">
        <v>156</v>
      </c>
      <c r="D120" s="15" t="s">
        <v>130</v>
      </c>
      <c r="E120" s="16">
        <v>0</v>
      </c>
      <c r="F120" s="16">
        <v>0</v>
      </c>
      <c r="G120" s="16">
        <v>0</v>
      </c>
      <c r="H120" s="17">
        <v>0</v>
      </c>
      <c r="I120" s="17">
        <v>0</v>
      </c>
      <c r="J120" s="17">
        <v>0</v>
      </c>
      <c r="K120" s="18">
        <v>0</v>
      </c>
      <c r="L120" s="18">
        <v>0</v>
      </c>
      <c r="M120" s="18">
        <v>0</v>
      </c>
      <c r="N120" s="18">
        <v>0</v>
      </c>
    </row>
    <row r="121" spans="1:14" s="15" customFormat="1" ht="15">
      <c r="A121" s="14" t="s">
        <v>154</v>
      </c>
      <c r="B121" s="15" t="s">
        <v>155</v>
      </c>
      <c r="C121" s="15" t="s">
        <v>156</v>
      </c>
      <c r="D121" s="15" t="s">
        <v>25</v>
      </c>
      <c r="E121" s="16">
        <v>0</v>
      </c>
      <c r="F121" s="16">
        <v>0</v>
      </c>
      <c r="G121" s="16">
        <v>0</v>
      </c>
      <c r="H121" s="15">
        <v>35.64</v>
      </c>
      <c r="I121" s="15">
        <v>35.64</v>
      </c>
      <c r="J121" s="15">
        <v>10.1</v>
      </c>
      <c r="K121" s="18">
        <v>0</v>
      </c>
      <c r="L121" s="18">
        <v>0</v>
      </c>
      <c r="M121" s="18">
        <f t="shared" si="6"/>
        <v>0.2833894500561167</v>
      </c>
      <c r="N121" s="18">
        <f t="shared" si="7"/>
        <v>0.2833894500561167</v>
      </c>
    </row>
    <row r="122" spans="1:14" s="15" customFormat="1" ht="15">
      <c r="A122" s="14" t="s">
        <v>154</v>
      </c>
      <c r="B122" s="15" t="s">
        <v>155</v>
      </c>
      <c r="C122" s="15" t="s">
        <v>156</v>
      </c>
      <c r="D122" s="15" t="s">
        <v>72</v>
      </c>
      <c r="E122" s="16">
        <v>0</v>
      </c>
      <c r="F122" s="16">
        <v>0</v>
      </c>
      <c r="G122" s="16">
        <v>0</v>
      </c>
      <c r="H122" s="15">
        <v>105</v>
      </c>
      <c r="I122" s="15">
        <v>105</v>
      </c>
      <c r="J122" s="17">
        <v>105</v>
      </c>
      <c r="K122" s="18">
        <v>0</v>
      </c>
      <c r="L122" s="18">
        <v>0</v>
      </c>
      <c r="M122" s="18">
        <f t="shared" si="6"/>
        <v>1</v>
      </c>
      <c r="N122" s="18">
        <f t="shared" si="7"/>
        <v>1</v>
      </c>
    </row>
    <row r="123" spans="1:14" s="15" customFormat="1" ht="15">
      <c r="A123" s="14" t="s">
        <v>157</v>
      </c>
      <c r="B123" s="15" t="s">
        <v>158</v>
      </c>
      <c r="C123" s="15" t="s">
        <v>156</v>
      </c>
      <c r="D123" s="15" t="s">
        <v>86</v>
      </c>
      <c r="E123" s="16">
        <v>3583333.3333333326</v>
      </c>
      <c r="F123" s="16">
        <v>9715037.316666663</v>
      </c>
      <c r="G123" s="16">
        <v>4449222.566666668</v>
      </c>
      <c r="H123" s="17">
        <v>400</v>
      </c>
      <c r="I123" s="17">
        <v>400</v>
      </c>
      <c r="J123" s="17">
        <v>285</v>
      </c>
      <c r="K123" s="18">
        <f t="shared" si="4"/>
        <v>1.2416435069767449</v>
      </c>
      <c r="L123" s="18">
        <f t="shared" si="5"/>
        <v>0.45797277165717015</v>
      </c>
      <c r="M123" s="18">
        <f t="shared" si="6"/>
        <v>0.7125</v>
      </c>
      <c r="N123" s="18">
        <f t="shared" si="7"/>
        <v>0.7125</v>
      </c>
    </row>
    <row r="124" spans="1:14" s="15" customFormat="1" ht="15">
      <c r="A124" s="14" t="s">
        <v>157</v>
      </c>
      <c r="B124" s="15" t="s">
        <v>158</v>
      </c>
      <c r="C124" s="15" t="s">
        <v>156</v>
      </c>
      <c r="D124" s="15" t="s">
        <v>72</v>
      </c>
      <c r="E124" s="16">
        <v>716666.6666666666</v>
      </c>
      <c r="F124" s="16">
        <v>1943007.4633333336</v>
      </c>
      <c r="G124" s="16">
        <v>889844.5133333333</v>
      </c>
      <c r="H124" s="15">
        <v>120</v>
      </c>
      <c r="I124" s="15">
        <v>7.5</v>
      </c>
      <c r="J124" s="17">
        <v>7.5</v>
      </c>
      <c r="K124" s="18">
        <f t="shared" si="4"/>
        <v>1.2416435069767442</v>
      </c>
      <c r="L124" s="18">
        <f t="shared" si="5"/>
        <v>0.4579727716571697</v>
      </c>
      <c r="M124" s="18">
        <f t="shared" si="6"/>
        <v>0.0625</v>
      </c>
      <c r="N124" s="18">
        <f t="shared" si="7"/>
        <v>1</v>
      </c>
    </row>
    <row r="125" spans="1:14" s="15" customFormat="1" ht="15">
      <c r="A125" s="14" t="s">
        <v>159</v>
      </c>
      <c r="B125" s="15" t="s">
        <v>160</v>
      </c>
      <c r="C125" s="15" t="s">
        <v>161</v>
      </c>
      <c r="D125" s="15" t="s">
        <v>86</v>
      </c>
      <c r="E125" s="16">
        <v>27089999.999999985</v>
      </c>
      <c r="F125" s="16">
        <v>68147209.02600001</v>
      </c>
      <c r="G125" s="16">
        <v>23902903.008000024</v>
      </c>
      <c r="H125" s="15">
        <v>631.45</v>
      </c>
      <c r="I125" s="15">
        <v>631.45</v>
      </c>
      <c r="J125" s="17">
        <v>1064.42</v>
      </c>
      <c r="K125" s="18">
        <f t="shared" si="4"/>
        <v>0.882351532225915</v>
      </c>
      <c r="L125" s="18">
        <f t="shared" si="5"/>
        <v>0.35075395382487956</v>
      </c>
      <c r="M125" s="18">
        <f t="shared" si="6"/>
        <v>1.6856758254810358</v>
      </c>
      <c r="N125" s="18">
        <f t="shared" si="7"/>
        <v>1.6856758254810358</v>
      </c>
    </row>
    <row r="126" spans="1:14" s="15" customFormat="1" ht="15">
      <c r="A126" s="14" t="s">
        <v>159</v>
      </c>
      <c r="B126" s="15" t="s">
        <v>160</v>
      </c>
      <c r="C126" s="15" t="s">
        <v>161</v>
      </c>
      <c r="D126" s="15" t="s">
        <v>130</v>
      </c>
      <c r="E126" s="16">
        <v>3010000</v>
      </c>
      <c r="F126" s="16">
        <v>7571912.114</v>
      </c>
      <c r="G126" s="16">
        <v>2655878.1120000007</v>
      </c>
      <c r="H126" s="15">
        <v>100</v>
      </c>
      <c r="I126" s="15">
        <v>100</v>
      </c>
      <c r="J126" s="15">
        <v>0</v>
      </c>
      <c r="K126" s="18">
        <f t="shared" si="4"/>
        <v>0.8823515322259139</v>
      </c>
      <c r="L126" s="18">
        <f t="shared" si="5"/>
        <v>0.35075395382487934</v>
      </c>
      <c r="M126" s="18">
        <f t="shared" si="6"/>
        <v>0</v>
      </c>
      <c r="N126" s="18">
        <f t="shared" si="7"/>
        <v>0</v>
      </c>
    </row>
    <row r="127" spans="1:14" s="15" customFormat="1" ht="15">
      <c r="A127" s="14" t="s">
        <v>162</v>
      </c>
      <c r="B127" s="15" t="s">
        <v>163</v>
      </c>
      <c r="C127" s="15" t="s">
        <v>161</v>
      </c>
      <c r="D127" s="15" t="s">
        <v>86</v>
      </c>
      <c r="E127" s="16">
        <v>46894085.00000002</v>
      </c>
      <c r="F127" s="16">
        <v>74721534.57124998</v>
      </c>
      <c r="G127" s="16">
        <v>50083876.74499999</v>
      </c>
      <c r="H127" s="17">
        <v>999.83</v>
      </c>
      <c r="I127" s="17">
        <v>999.83</v>
      </c>
      <c r="J127" s="17">
        <v>6515.3</v>
      </c>
      <c r="K127" s="18">
        <f t="shared" si="4"/>
        <v>1.0680211959568027</v>
      </c>
      <c r="L127" s="18">
        <f t="shared" si="5"/>
        <v>0.6702736638424229</v>
      </c>
      <c r="M127" s="18">
        <f t="shared" si="6"/>
        <v>6.516407789324185</v>
      </c>
      <c r="N127" s="18">
        <f t="shared" si="7"/>
        <v>6.516407789324185</v>
      </c>
    </row>
    <row r="128" spans="1:14" s="15" customFormat="1" ht="15">
      <c r="A128" s="14" t="s">
        <v>162</v>
      </c>
      <c r="B128" s="15" t="s">
        <v>163</v>
      </c>
      <c r="C128" s="15" t="s">
        <v>161</v>
      </c>
      <c r="D128" s="15" t="s">
        <v>105</v>
      </c>
      <c r="E128" s="16">
        <v>6699155</v>
      </c>
      <c r="F128" s="16">
        <v>10674504.938749999</v>
      </c>
      <c r="G128" s="16">
        <v>7154839.535</v>
      </c>
      <c r="H128" s="15">
        <v>0</v>
      </c>
      <c r="I128" s="15">
        <v>0</v>
      </c>
      <c r="J128" s="15">
        <v>0</v>
      </c>
      <c r="K128" s="18">
        <f t="shared" si="4"/>
        <v>1.0680211959568036</v>
      </c>
      <c r="L128" s="18">
        <f t="shared" si="5"/>
        <v>0.6702736638424229</v>
      </c>
      <c r="M128" s="18">
        <v>0</v>
      </c>
      <c r="N128" s="18">
        <v>0</v>
      </c>
    </row>
    <row r="129" spans="1:14" s="15" customFormat="1" ht="15">
      <c r="A129" s="14" t="s">
        <v>164</v>
      </c>
      <c r="B129" s="15" t="s">
        <v>165</v>
      </c>
      <c r="C129" s="15" t="s">
        <v>161</v>
      </c>
      <c r="D129" s="15" t="s">
        <v>67</v>
      </c>
      <c r="E129" s="16">
        <v>12460227.272727262</v>
      </c>
      <c r="F129" s="16">
        <v>19447727.272727255</v>
      </c>
      <c r="G129" s="16">
        <v>3993399.738636363</v>
      </c>
      <c r="H129" s="17">
        <v>1358.86</v>
      </c>
      <c r="I129" s="17">
        <v>1358.86</v>
      </c>
      <c r="J129" s="17">
        <v>2144.2</v>
      </c>
      <c r="K129" s="18">
        <f t="shared" si="4"/>
        <v>0.3204917254901963</v>
      </c>
      <c r="L129" s="18">
        <f t="shared" si="5"/>
        <v>0.20534017587939712</v>
      </c>
      <c r="M129" s="18">
        <f t="shared" si="6"/>
        <v>1.5779403323374004</v>
      </c>
      <c r="N129" s="18">
        <f t="shared" si="7"/>
        <v>1.5779403323374004</v>
      </c>
    </row>
    <row r="130" spans="1:14" s="15" customFormat="1" ht="15">
      <c r="A130" s="14" t="s">
        <v>164</v>
      </c>
      <c r="B130" s="15" t="s">
        <v>165</v>
      </c>
      <c r="C130" s="15" t="s">
        <v>161</v>
      </c>
      <c r="D130" s="15" t="s">
        <v>86</v>
      </c>
      <c r="E130" s="16">
        <v>289772.7272727273</v>
      </c>
      <c r="F130" s="16">
        <v>452272.7272727273</v>
      </c>
      <c r="G130" s="16">
        <v>92869.76136363637</v>
      </c>
      <c r="H130" s="17">
        <v>49.99</v>
      </c>
      <c r="I130" s="17">
        <v>49.99</v>
      </c>
      <c r="J130" s="17">
        <v>50</v>
      </c>
      <c r="K130" s="18">
        <f t="shared" si="4"/>
        <v>0.32049172549019606</v>
      </c>
      <c r="L130" s="18">
        <f t="shared" si="5"/>
        <v>0.20534017587939699</v>
      </c>
      <c r="M130" s="18">
        <f t="shared" si="6"/>
        <v>1.0002000400080016</v>
      </c>
      <c r="N130" s="18">
        <f t="shared" si="7"/>
        <v>1.0002000400080016</v>
      </c>
    </row>
    <row r="131" spans="1:14" s="15" customFormat="1" ht="15">
      <c r="A131" s="14" t="s">
        <v>166</v>
      </c>
      <c r="B131" s="15" t="s">
        <v>167</v>
      </c>
      <c r="C131" s="15" t="s">
        <v>168</v>
      </c>
      <c r="D131" s="15" t="s">
        <v>88</v>
      </c>
      <c r="E131" s="16">
        <v>4408119.299999997</v>
      </c>
      <c r="F131" s="16">
        <v>15245053.34000001</v>
      </c>
      <c r="G131" s="16">
        <v>726332.4599999996</v>
      </c>
      <c r="H131" s="17">
        <v>547.53</v>
      </c>
      <c r="I131" s="17">
        <v>547.53</v>
      </c>
      <c r="J131" s="17">
        <v>631.8599999999999</v>
      </c>
      <c r="K131" s="18">
        <f t="shared" si="4"/>
        <v>0.16477150697804394</v>
      </c>
      <c r="L131" s="18">
        <f t="shared" si="5"/>
        <v>0.04764381231085933</v>
      </c>
      <c r="M131" s="18">
        <f t="shared" si="6"/>
        <v>1.1540189578653224</v>
      </c>
      <c r="N131" s="18">
        <f t="shared" si="7"/>
        <v>1.1540189578653224</v>
      </c>
    </row>
    <row r="132" spans="1:14" s="15" customFormat="1" ht="15">
      <c r="A132" s="14" t="s">
        <v>169</v>
      </c>
      <c r="B132" s="15" t="s">
        <v>170</v>
      </c>
      <c r="C132" s="15" t="s">
        <v>168</v>
      </c>
      <c r="D132" s="15" t="s">
        <v>65</v>
      </c>
      <c r="E132" s="16">
        <v>30119176.341666654</v>
      </c>
      <c r="F132" s="16">
        <v>39329496.37774999</v>
      </c>
      <c r="G132" s="16">
        <v>13806842.24558333</v>
      </c>
      <c r="H132" s="17">
        <v>1444.1800000000003</v>
      </c>
      <c r="I132" s="17">
        <v>1409.7800000000002</v>
      </c>
      <c r="J132" s="17">
        <v>616.9000000000001</v>
      </c>
      <c r="K132" s="18">
        <f aca="true" t="shared" si="8" ref="K132:K153">G132/E132</f>
        <v>0.458407032415526</v>
      </c>
      <c r="L132" s="18">
        <f aca="true" t="shared" si="9" ref="L132:L153">G132/F132</f>
        <v>0.35105565840386205</v>
      </c>
      <c r="M132" s="18">
        <f t="shared" si="6"/>
        <v>0.4271628190391779</v>
      </c>
      <c r="N132" s="18">
        <f t="shared" si="7"/>
        <v>0.4375860063272284</v>
      </c>
    </row>
    <row r="133" spans="1:14" s="15" customFormat="1" ht="15">
      <c r="A133" s="14" t="s">
        <v>169</v>
      </c>
      <c r="B133" s="15" t="s">
        <v>170</v>
      </c>
      <c r="C133" s="15" t="s">
        <v>168</v>
      </c>
      <c r="D133" s="15" t="s">
        <v>25</v>
      </c>
      <c r="E133" s="16">
        <v>126021.65833333333</v>
      </c>
      <c r="F133" s="16">
        <v>164558.56225</v>
      </c>
      <c r="G133" s="16">
        <v>57769.21441666668</v>
      </c>
      <c r="H133" s="17">
        <v>0</v>
      </c>
      <c r="I133" s="17">
        <v>0</v>
      </c>
      <c r="J133" s="17">
        <v>0</v>
      </c>
      <c r="K133" s="18">
        <f t="shared" si="8"/>
        <v>0.45840703241552605</v>
      </c>
      <c r="L133" s="18">
        <f t="shared" si="9"/>
        <v>0.3510556584038621</v>
      </c>
      <c r="M133" s="18">
        <v>0</v>
      </c>
      <c r="N133" s="18">
        <v>0</v>
      </c>
    </row>
    <row r="134" spans="1:14" s="15" customFormat="1" ht="15">
      <c r="A134" s="14" t="s">
        <v>171</v>
      </c>
      <c r="B134" s="15" t="s">
        <v>172</v>
      </c>
      <c r="C134" s="15" t="s">
        <v>173</v>
      </c>
      <c r="D134" s="15" t="s">
        <v>65</v>
      </c>
      <c r="E134" s="16">
        <v>450000</v>
      </c>
      <c r="F134" s="16">
        <v>880000</v>
      </c>
      <c r="G134" s="16">
        <v>246042</v>
      </c>
      <c r="H134" s="17">
        <v>0</v>
      </c>
      <c r="I134" s="17">
        <v>0</v>
      </c>
      <c r="J134" s="17">
        <v>0</v>
      </c>
      <c r="K134" s="18">
        <f t="shared" si="8"/>
        <v>0.54676</v>
      </c>
      <c r="L134" s="18">
        <f t="shared" si="9"/>
        <v>0.2795931818181818</v>
      </c>
      <c r="M134" s="18">
        <v>0</v>
      </c>
      <c r="N134" s="18">
        <v>0</v>
      </c>
    </row>
    <row r="135" spans="1:14" s="15" customFormat="1" ht="15">
      <c r="A135" s="14" t="s">
        <v>171</v>
      </c>
      <c r="B135" s="15" t="s">
        <v>172</v>
      </c>
      <c r="C135" s="15" t="s">
        <v>173</v>
      </c>
      <c r="D135" s="15" t="s">
        <v>67</v>
      </c>
      <c r="E135" s="16">
        <v>180000</v>
      </c>
      <c r="F135" s="16">
        <v>352000</v>
      </c>
      <c r="G135" s="16">
        <v>98416.80000000002</v>
      </c>
      <c r="H135" s="17">
        <v>321.31</v>
      </c>
      <c r="I135" s="17">
        <v>321.31</v>
      </c>
      <c r="J135" s="17">
        <v>439.2</v>
      </c>
      <c r="K135" s="18">
        <f t="shared" si="8"/>
        <v>0.5467600000000001</v>
      </c>
      <c r="L135" s="18">
        <f t="shared" si="9"/>
        <v>0.2795931818181819</v>
      </c>
      <c r="M135" s="18">
        <f aca="true" t="shared" si="10" ref="M135:M153">J135/H135</f>
        <v>1.366904235784756</v>
      </c>
      <c r="N135" s="18">
        <f aca="true" t="shared" si="11" ref="N135:N153">J135/I135</f>
        <v>1.366904235784756</v>
      </c>
    </row>
    <row r="136" spans="1:14" s="15" customFormat="1" ht="15">
      <c r="A136" s="14" t="s">
        <v>171</v>
      </c>
      <c r="B136" s="15" t="s">
        <v>172</v>
      </c>
      <c r="C136" s="15" t="s">
        <v>173</v>
      </c>
      <c r="D136" s="15" t="s">
        <v>76</v>
      </c>
      <c r="E136" s="16">
        <v>1170000</v>
      </c>
      <c r="F136" s="16">
        <v>2288000</v>
      </c>
      <c r="G136" s="16">
        <v>639709.2</v>
      </c>
      <c r="H136" s="17">
        <v>210</v>
      </c>
      <c r="I136" s="17">
        <v>420</v>
      </c>
      <c r="J136" s="17">
        <v>715.34</v>
      </c>
      <c r="K136" s="18">
        <f t="shared" si="8"/>
        <v>0.5467599999999999</v>
      </c>
      <c r="L136" s="18">
        <f t="shared" si="9"/>
        <v>0.2795931818181818</v>
      </c>
      <c r="M136" s="18">
        <f t="shared" si="10"/>
        <v>3.4063809523809527</v>
      </c>
      <c r="N136" s="18">
        <f t="shared" si="11"/>
        <v>1.7031904761904764</v>
      </c>
    </row>
    <row r="137" spans="1:14" s="15" customFormat="1" ht="15">
      <c r="A137" s="14" t="s">
        <v>174</v>
      </c>
      <c r="B137" s="15" t="s">
        <v>175</v>
      </c>
      <c r="C137" s="15" t="s">
        <v>173</v>
      </c>
      <c r="D137" s="15" t="s">
        <v>176</v>
      </c>
      <c r="E137" s="16">
        <v>8137767.211538463</v>
      </c>
      <c r="F137" s="16">
        <v>22071029.958557684</v>
      </c>
      <c r="G137" s="16">
        <v>8637894.539711542</v>
      </c>
      <c r="H137" s="17">
        <v>500</v>
      </c>
      <c r="I137" s="17">
        <v>550</v>
      </c>
      <c r="J137" s="17">
        <v>445</v>
      </c>
      <c r="K137" s="18">
        <f t="shared" si="8"/>
        <v>1.061457561413646</v>
      </c>
      <c r="L137" s="18">
        <f t="shared" si="9"/>
        <v>0.3913679858135637</v>
      </c>
      <c r="M137" s="18">
        <f t="shared" si="10"/>
        <v>0.89</v>
      </c>
      <c r="N137" s="18">
        <f t="shared" si="11"/>
        <v>0.8090909090909091</v>
      </c>
    </row>
    <row r="138" spans="1:14" s="15" customFormat="1" ht="15">
      <c r="A138" s="14" t="s">
        <v>174</v>
      </c>
      <c r="B138" s="15" t="s">
        <v>175</v>
      </c>
      <c r="C138" s="15" t="s">
        <v>173</v>
      </c>
      <c r="D138" s="15" t="s">
        <v>88</v>
      </c>
      <c r="E138" s="16">
        <v>1648155.3846153843</v>
      </c>
      <c r="F138" s="16">
        <v>4470082.016923077</v>
      </c>
      <c r="G138" s="16">
        <v>1749446.9953846151</v>
      </c>
      <c r="H138" s="17">
        <v>350</v>
      </c>
      <c r="I138" s="17">
        <v>350</v>
      </c>
      <c r="J138" s="17">
        <v>250</v>
      </c>
      <c r="K138" s="18">
        <f t="shared" si="8"/>
        <v>1.0614575614136457</v>
      </c>
      <c r="L138" s="18">
        <f t="shared" si="9"/>
        <v>0.39136798581356325</v>
      </c>
      <c r="M138" s="18">
        <f t="shared" si="10"/>
        <v>0.7142857142857143</v>
      </c>
      <c r="N138" s="18">
        <f t="shared" si="11"/>
        <v>0.7142857142857143</v>
      </c>
    </row>
    <row r="139" spans="1:14" s="15" customFormat="1" ht="15">
      <c r="A139" s="14" t="s">
        <v>174</v>
      </c>
      <c r="B139" s="15" t="s">
        <v>175</v>
      </c>
      <c r="C139" s="15" t="s">
        <v>173</v>
      </c>
      <c r="D139" s="15" t="s">
        <v>177</v>
      </c>
      <c r="E139" s="16">
        <v>412038.8461538461</v>
      </c>
      <c r="F139" s="16">
        <v>1117520.5042307694</v>
      </c>
      <c r="G139" s="16">
        <v>437361.74884615385</v>
      </c>
      <c r="H139" s="17">
        <v>121.74000000000001</v>
      </c>
      <c r="I139" s="17">
        <v>121.74000000000001</v>
      </c>
      <c r="J139" s="17">
        <v>0</v>
      </c>
      <c r="K139" s="18">
        <f t="shared" si="8"/>
        <v>1.0614575614136457</v>
      </c>
      <c r="L139" s="18">
        <f t="shared" si="9"/>
        <v>0.3913679858135633</v>
      </c>
      <c r="M139" s="18">
        <f t="shared" si="10"/>
        <v>0</v>
      </c>
      <c r="N139" s="18">
        <f t="shared" si="11"/>
        <v>0</v>
      </c>
    </row>
    <row r="140" spans="1:14" s="15" customFormat="1" ht="15">
      <c r="A140" s="14" t="s">
        <v>174</v>
      </c>
      <c r="B140" s="15" t="s">
        <v>175</v>
      </c>
      <c r="C140" s="15" t="s">
        <v>173</v>
      </c>
      <c r="D140" s="15" t="s">
        <v>149</v>
      </c>
      <c r="E140" s="16">
        <v>103009.71153846153</v>
      </c>
      <c r="F140" s="16">
        <v>279380.12605769234</v>
      </c>
      <c r="G140" s="16">
        <v>109340.43721153846</v>
      </c>
      <c r="H140" s="17">
        <v>0</v>
      </c>
      <c r="I140" s="17">
        <v>0</v>
      </c>
      <c r="J140" s="17">
        <v>0</v>
      </c>
      <c r="K140" s="18">
        <f t="shared" si="8"/>
        <v>1.0614575614136457</v>
      </c>
      <c r="L140" s="18">
        <f t="shared" si="9"/>
        <v>0.3913679858135633</v>
      </c>
      <c r="M140" s="18">
        <v>0</v>
      </c>
      <c r="N140" s="18">
        <v>0</v>
      </c>
    </row>
    <row r="141" spans="1:14" s="15" customFormat="1" ht="15">
      <c r="A141" s="14" t="s">
        <v>174</v>
      </c>
      <c r="B141" s="15" t="s">
        <v>175</v>
      </c>
      <c r="C141" s="15" t="s">
        <v>173</v>
      </c>
      <c r="D141" s="15" t="s">
        <v>178</v>
      </c>
      <c r="E141" s="16">
        <v>412038.8461538461</v>
      </c>
      <c r="F141" s="16">
        <v>1117520.5042307694</v>
      </c>
      <c r="G141" s="16">
        <v>437361.74884615385</v>
      </c>
      <c r="H141" s="17">
        <v>0</v>
      </c>
      <c r="I141" s="17">
        <v>0</v>
      </c>
      <c r="J141" s="17">
        <v>0</v>
      </c>
      <c r="K141" s="18">
        <f t="shared" si="8"/>
        <v>1.0614575614136457</v>
      </c>
      <c r="L141" s="18">
        <f t="shared" si="9"/>
        <v>0.3913679858135633</v>
      </c>
      <c r="M141" s="18">
        <v>0</v>
      </c>
      <c r="N141" s="18">
        <v>0</v>
      </c>
    </row>
    <row r="142" spans="1:14" s="15" customFormat="1" ht="15">
      <c r="A142" s="14" t="s">
        <v>179</v>
      </c>
      <c r="B142" s="15" t="s">
        <v>180</v>
      </c>
      <c r="C142" s="15" t="s">
        <v>173</v>
      </c>
      <c r="D142" s="15" t="s">
        <v>176</v>
      </c>
      <c r="E142" s="16">
        <v>6115793.0528125</v>
      </c>
      <c r="F142" s="16">
        <v>6430588.56484375</v>
      </c>
      <c r="G142" s="16">
        <v>2587419.8103125</v>
      </c>
      <c r="H142" s="17">
        <v>100</v>
      </c>
      <c r="I142" s="17">
        <v>100</v>
      </c>
      <c r="J142" s="17">
        <v>100</v>
      </c>
      <c r="K142" s="18">
        <f t="shared" si="8"/>
        <v>0.42307183843027696</v>
      </c>
      <c r="L142" s="18">
        <f t="shared" si="9"/>
        <v>0.4023612744341963</v>
      </c>
      <c r="M142" s="18">
        <f t="shared" si="10"/>
        <v>1</v>
      </c>
      <c r="N142" s="18">
        <f t="shared" si="11"/>
        <v>1</v>
      </c>
    </row>
    <row r="143" spans="1:14" s="15" customFormat="1" ht="15">
      <c r="A143" s="14" t="s">
        <v>179</v>
      </c>
      <c r="B143" s="15" t="s">
        <v>180</v>
      </c>
      <c r="C143" s="15" t="s">
        <v>173</v>
      </c>
      <c r="D143" s="15" t="s">
        <v>178</v>
      </c>
      <c r="E143" s="16">
        <v>385294962.32718724</v>
      </c>
      <c r="F143" s="16">
        <v>405127079.5851561</v>
      </c>
      <c r="G143" s="16">
        <v>163007448.04968747</v>
      </c>
      <c r="H143" s="17">
        <v>2030.19</v>
      </c>
      <c r="I143" s="17">
        <v>2030.19</v>
      </c>
      <c r="J143" s="17">
        <v>2031.3000000000002</v>
      </c>
      <c r="K143" s="18">
        <f t="shared" si="8"/>
        <v>0.4230718384302771</v>
      </c>
      <c r="L143" s="18">
        <f t="shared" si="9"/>
        <v>0.4023612744341963</v>
      </c>
      <c r="M143" s="18">
        <f t="shared" si="10"/>
        <v>1.0005467468562057</v>
      </c>
      <c r="N143" s="18">
        <f t="shared" si="11"/>
        <v>1.0005467468562057</v>
      </c>
    </row>
    <row r="144" spans="1:14" s="15" customFormat="1" ht="15">
      <c r="A144" s="14" t="s">
        <v>181</v>
      </c>
      <c r="B144" s="15" t="s">
        <v>182</v>
      </c>
      <c r="C144" s="15" t="s">
        <v>173</v>
      </c>
      <c r="D144" s="15" t="s">
        <v>61</v>
      </c>
      <c r="E144" s="16">
        <v>300000</v>
      </c>
      <c r="F144" s="16">
        <v>508551.0939999999</v>
      </c>
      <c r="G144" s="16">
        <v>184733.549</v>
      </c>
      <c r="H144" s="17">
        <v>0</v>
      </c>
      <c r="I144" s="17">
        <v>0</v>
      </c>
      <c r="J144" s="17">
        <v>100</v>
      </c>
      <c r="K144" s="18">
        <f t="shared" si="8"/>
        <v>0.6157784966666666</v>
      </c>
      <c r="L144" s="18">
        <f t="shared" si="9"/>
        <v>0.3632546487059568</v>
      </c>
      <c r="M144" s="18">
        <v>1</v>
      </c>
      <c r="N144" s="18">
        <v>1</v>
      </c>
    </row>
    <row r="145" spans="1:14" s="15" customFormat="1" ht="15">
      <c r="A145" s="14" t="s">
        <v>181</v>
      </c>
      <c r="B145" s="15" t="s">
        <v>182</v>
      </c>
      <c r="C145" s="15" t="s">
        <v>173</v>
      </c>
      <c r="D145" s="15" t="s">
        <v>67</v>
      </c>
      <c r="E145" s="16">
        <v>300000</v>
      </c>
      <c r="F145" s="16">
        <v>508551.0939999999</v>
      </c>
      <c r="G145" s="16">
        <v>184733.549</v>
      </c>
      <c r="H145" s="17">
        <v>80</v>
      </c>
      <c r="I145" s="17">
        <v>80</v>
      </c>
      <c r="J145" s="17">
        <v>240</v>
      </c>
      <c r="K145" s="18">
        <f t="shared" si="8"/>
        <v>0.6157784966666666</v>
      </c>
      <c r="L145" s="18">
        <f t="shared" si="9"/>
        <v>0.3632546487059568</v>
      </c>
      <c r="M145" s="18">
        <f t="shared" si="10"/>
        <v>3</v>
      </c>
      <c r="N145" s="18">
        <f t="shared" si="11"/>
        <v>3</v>
      </c>
    </row>
    <row r="146" spans="1:14" s="15" customFormat="1" ht="15">
      <c r="A146" s="14" t="s">
        <v>181</v>
      </c>
      <c r="B146" s="15" t="s">
        <v>182</v>
      </c>
      <c r="C146" s="15" t="s">
        <v>173</v>
      </c>
      <c r="D146" s="15" t="s">
        <v>176</v>
      </c>
      <c r="E146" s="16">
        <v>750000</v>
      </c>
      <c r="F146" s="16">
        <v>1271377.7349999999</v>
      </c>
      <c r="G146" s="16">
        <v>461833.8725</v>
      </c>
      <c r="H146" s="17">
        <v>0</v>
      </c>
      <c r="I146" s="17">
        <v>0</v>
      </c>
      <c r="J146" s="17">
        <v>0</v>
      </c>
      <c r="K146" s="18">
        <f t="shared" si="8"/>
        <v>0.6157784966666666</v>
      </c>
      <c r="L146" s="18">
        <f t="shared" si="9"/>
        <v>0.3632546487059568</v>
      </c>
      <c r="M146" s="18">
        <v>0</v>
      </c>
      <c r="N146" s="18">
        <v>0</v>
      </c>
    </row>
    <row r="147" spans="1:14" s="15" customFormat="1" ht="15">
      <c r="A147" s="14" t="s">
        <v>181</v>
      </c>
      <c r="B147" s="15" t="s">
        <v>182</v>
      </c>
      <c r="C147" s="15" t="s">
        <v>173</v>
      </c>
      <c r="D147" s="15" t="s">
        <v>76</v>
      </c>
      <c r="E147" s="16">
        <v>900000</v>
      </c>
      <c r="F147" s="16">
        <v>1525653.282</v>
      </c>
      <c r="G147" s="16">
        <v>554200.647</v>
      </c>
      <c r="H147" s="17">
        <v>200</v>
      </c>
      <c r="I147" s="17">
        <v>400</v>
      </c>
      <c r="J147" s="17">
        <v>480</v>
      </c>
      <c r="K147" s="18">
        <f t="shared" si="8"/>
        <v>0.6157784966666666</v>
      </c>
      <c r="L147" s="18">
        <f t="shared" si="9"/>
        <v>0.3632546487059568</v>
      </c>
      <c r="M147" s="18">
        <f t="shared" si="10"/>
        <v>2.4</v>
      </c>
      <c r="N147" s="18">
        <f t="shared" si="11"/>
        <v>1.2</v>
      </c>
    </row>
    <row r="148" spans="1:14" s="15" customFormat="1" ht="15">
      <c r="A148" s="14" t="s">
        <v>181</v>
      </c>
      <c r="B148" s="15" t="s">
        <v>182</v>
      </c>
      <c r="C148" s="15" t="s">
        <v>173</v>
      </c>
      <c r="D148" s="15" t="s">
        <v>178</v>
      </c>
      <c r="E148" s="16">
        <v>750000</v>
      </c>
      <c r="F148" s="16">
        <v>1271377.7349999999</v>
      </c>
      <c r="G148" s="16">
        <v>461833.8725</v>
      </c>
      <c r="H148" s="17">
        <v>0</v>
      </c>
      <c r="I148" s="17">
        <v>0</v>
      </c>
      <c r="J148" s="17">
        <v>0</v>
      </c>
      <c r="K148" s="18">
        <f t="shared" si="8"/>
        <v>0.6157784966666666</v>
      </c>
      <c r="L148" s="18">
        <f t="shared" si="9"/>
        <v>0.3632546487059568</v>
      </c>
      <c r="M148" s="18">
        <v>0</v>
      </c>
      <c r="N148" s="18">
        <v>0</v>
      </c>
    </row>
    <row r="149" spans="1:14" s="15" customFormat="1" ht="15">
      <c r="A149" s="14" t="s">
        <v>183</v>
      </c>
      <c r="B149" s="15" t="s">
        <v>184</v>
      </c>
      <c r="C149" s="15" t="s">
        <v>185</v>
      </c>
      <c r="D149" s="15" t="s">
        <v>176</v>
      </c>
      <c r="E149" s="16">
        <v>2807786.2630999996</v>
      </c>
      <c r="F149" s="16">
        <v>4538211.832699999</v>
      </c>
      <c r="G149" s="16">
        <v>1959837.4315</v>
      </c>
      <c r="H149" s="17">
        <v>725.2</v>
      </c>
      <c r="I149" s="17">
        <v>725.2</v>
      </c>
      <c r="J149" s="17">
        <v>414.2</v>
      </c>
      <c r="K149" s="18">
        <f t="shared" si="8"/>
        <v>0.6980009330682447</v>
      </c>
      <c r="L149" s="18">
        <f t="shared" si="9"/>
        <v>0.43185234708050174</v>
      </c>
      <c r="M149" s="18">
        <f t="shared" si="10"/>
        <v>0.5711527854384997</v>
      </c>
      <c r="N149" s="18">
        <f t="shared" si="11"/>
        <v>0.5711527854384997</v>
      </c>
    </row>
    <row r="150" spans="1:14" s="15" customFormat="1" ht="15">
      <c r="A150" s="14" t="s">
        <v>183</v>
      </c>
      <c r="B150" s="15" t="s">
        <v>184</v>
      </c>
      <c r="C150" s="15" t="s">
        <v>185</v>
      </c>
      <c r="D150" s="15" t="s">
        <v>25</v>
      </c>
      <c r="E150" s="16">
        <v>431967.11740000005</v>
      </c>
      <c r="F150" s="16">
        <v>698186.4358</v>
      </c>
      <c r="G150" s="16">
        <v>301513.451</v>
      </c>
      <c r="H150" s="17">
        <v>174.3</v>
      </c>
      <c r="I150" s="17">
        <v>174.3</v>
      </c>
      <c r="J150" s="17">
        <v>174.3</v>
      </c>
      <c r="K150" s="18">
        <f t="shared" si="8"/>
        <v>0.6980009330682446</v>
      </c>
      <c r="L150" s="18">
        <f t="shared" si="9"/>
        <v>0.4318523470805017</v>
      </c>
      <c r="M150" s="18">
        <f t="shared" si="10"/>
        <v>1</v>
      </c>
      <c r="N150" s="18">
        <f t="shared" si="11"/>
        <v>1</v>
      </c>
    </row>
    <row r="151" spans="1:14" s="15" customFormat="1" ht="15">
      <c r="A151" s="14" t="s">
        <v>183</v>
      </c>
      <c r="B151" s="15" t="s">
        <v>184</v>
      </c>
      <c r="C151" s="15" t="s">
        <v>185</v>
      </c>
      <c r="D151" s="15" t="s">
        <v>72</v>
      </c>
      <c r="E151" s="16">
        <v>359972.59783333336</v>
      </c>
      <c r="F151" s="16">
        <v>581822.0298333333</v>
      </c>
      <c r="G151" s="16">
        <v>251261.2091666667</v>
      </c>
      <c r="H151" s="17">
        <v>70</v>
      </c>
      <c r="I151" s="17">
        <v>70</v>
      </c>
      <c r="J151" s="17">
        <v>70</v>
      </c>
      <c r="K151" s="18">
        <f t="shared" si="8"/>
        <v>0.6980009330682447</v>
      </c>
      <c r="L151" s="18">
        <f t="shared" si="9"/>
        <v>0.43185234708050174</v>
      </c>
      <c r="M151" s="18">
        <f t="shared" si="10"/>
        <v>1</v>
      </c>
      <c r="N151" s="18">
        <f t="shared" si="11"/>
        <v>1</v>
      </c>
    </row>
    <row r="152" spans="1:14" s="15" customFormat="1" ht="15">
      <c r="A152" s="14" t="s">
        <v>183</v>
      </c>
      <c r="B152" s="15" t="s">
        <v>184</v>
      </c>
      <c r="C152" s="15" t="s">
        <v>185</v>
      </c>
      <c r="D152" s="15" t="s">
        <v>177</v>
      </c>
      <c r="E152" s="16">
        <v>37437150.17466665</v>
      </c>
      <c r="F152" s="16">
        <v>60509491.1026667</v>
      </c>
      <c r="G152" s="16">
        <v>26131165.753333356</v>
      </c>
      <c r="H152" s="17">
        <v>872</v>
      </c>
      <c r="I152" s="17">
        <v>942</v>
      </c>
      <c r="J152" s="17">
        <v>332.6</v>
      </c>
      <c r="K152" s="18">
        <f t="shared" si="8"/>
        <v>0.6980009330682456</v>
      </c>
      <c r="L152" s="18">
        <f t="shared" si="9"/>
        <v>0.43185234708050185</v>
      </c>
      <c r="M152" s="18">
        <f t="shared" si="10"/>
        <v>0.3814220183486239</v>
      </c>
      <c r="N152" s="18">
        <f t="shared" si="11"/>
        <v>0.35307855626326967</v>
      </c>
    </row>
    <row r="153" spans="1:14" s="15" customFormat="1" ht="15">
      <c r="A153" s="14" t="s">
        <v>183</v>
      </c>
      <c r="B153" s="15" t="s">
        <v>184</v>
      </c>
      <c r="C153" s="15" t="s">
        <v>185</v>
      </c>
      <c r="D153" s="15" t="s">
        <v>177</v>
      </c>
      <c r="E153" s="16">
        <v>2159835.5870000003</v>
      </c>
      <c r="F153" s="16">
        <v>3490932.179</v>
      </c>
      <c r="G153" s="16">
        <v>1507567.2550000001</v>
      </c>
      <c r="H153" s="17">
        <v>48</v>
      </c>
      <c r="I153" s="17">
        <v>48</v>
      </c>
      <c r="J153" s="17">
        <v>5</v>
      </c>
      <c r="K153" s="18">
        <f t="shared" si="8"/>
        <v>0.6980009330682446</v>
      </c>
      <c r="L153" s="18">
        <f t="shared" si="9"/>
        <v>0.4318523470805017</v>
      </c>
      <c r="M153" s="18">
        <f t="shared" si="10"/>
        <v>0.10416666666666667</v>
      </c>
      <c r="N153" s="18">
        <f t="shared" si="11"/>
        <v>0.10416666666666667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paperSize="9" scale="38" r:id="rId2"/>
  <ignoredErrors>
    <ignoredError sqref="A4:A153" numberStoredAsText="1"/>
    <ignoredError sqref="K4:N15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 topLeftCell="A1">
      <pane ySplit="1" topLeftCell="A2" activePane="bottomLeft" state="frozen"/>
      <selection pane="bottomLeft" activeCell="A21" sqref="A21"/>
    </sheetView>
  </sheetViews>
  <sheetFormatPr defaultColWidth="11.421875" defaultRowHeight="15"/>
  <cols>
    <col min="1" max="1" width="116.421875" style="21" customWidth="1"/>
    <col min="2" max="16384" width="11.421875" style="21" customWidth="1"/>
  </cols>
  <sheetData>
    <row r="1" ht="15">
      <c r="A1" s="20" t="s">
        <v>186</v>
      </c>
    </row>
    <row r="2" ht="11.25" customHeight="1">
      <c r="A2" s="22" t="s">
        <v>187</v>
      </c>
    </row>
    <row r="3" ht="11.25" customHeight="1">
      <c r="A3" s="22" t="s">
        <v>188</v>
      </c>
    </row>
    <row r="4" ht="11.25" customHeight="1">
      <c r="A4" s="22" t="s">
        <v>189</v>
      </c>
    </row>
    <row r="5" ht="11.25" customHeight="1">
      <c r="A5" s="22" t="s">
        <v>190</v>
      </c>
    </row>
    <row r="6" ht="11.25" customHeight="1">
      <c r="A6" s="22" t="s">
        <v>191</v>
      </c>
    </row>
    <row r="7" ht="15">
      <c r="A7" s="22" t="s">
        <v>192</v>
      </c>
    </row>
    <row r="8" ht="22.5">
      <c r="A8" s="22" t="s">
        <v>193</v>
      </c>
    </row>
    <row r="9" ht="22.5">
      <c r="A9" s="22" t="s">
        <v>194</v>
      </c>
    </row>
    <row r="10" ht="15">
      <c r="A10" s="22" t="s">
        <v>195</v>
      </c>
    </row>
    <row r="11" ht="22.5">
      <c r="A11" s="22" t="s">
        <v>196</v>
      </c>
    </row>
    <row r="12" ht="22.5">
      <c r="A12" s="22" t="s">
        <v>197</v>
      </c>
    </row>
    <row r="13" ht="15">
      <c r="A13" s="22" t="s">
        <v>198</v>
      </c>
    </row>
    <row r="14" ht="22.5">
      <c r="A14" s="22" t="s">
        <v>199</v>
      </c>
    </row>
    <row r="15" ht="15">
      <c r="A15" s="23" t="s">
        <v>200</v>
      </c>
    </row>
    <row r="16" ht="11.25" customHeight="1">
      <c r="A16" s="22"/>
    </row>
    <row r="17" ht="15">
      <c r="A17" s="24" t="s">
        <v>201</v>
      </c>
    </row>
    <row r="18" ht="15">
      <c r="A18" s="22" t="s">
        <v>202</v>
      </c>
    </row>
    <row r="20" ht="15">
      <c r="A20" s="25" t="s">
        <v>203</v>
      </c>
    </row>
    <row r="21" ht="33.75">
      <c r="A21" s="26" t="s">
        <v>204</v>
      </c>
    </row>
    <row r="23" ht="38.25" customHeight="1">
      <c r="A23" s="26" t="s">
        <v>205</v>
      </c>
    </row>
    <row r="25" ht="24">
      <c r="A25" s="27" t="s">
        <v>206</v>
      </c>
    </row>
    <row r="26" ht="15">
      <c r="A26" s="21" t="s">
        <v>207</v>
      </c>
    </row>
    <row r="27" ht="15">
      <c r="A27" s="21" t="s">
        <v>208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2020-07-28T20:24:56Z</dcterms:created>
  <dcterms:modified xsi:type="dcterms:W3CDTF">2020-07-28T20:30:27Z</dcterms:modified>
  <cp:category/>
  <cp:version/>
  <cp:contentType/>
  <cp:contentStatus/>
</cp:coreProperties>
</file>